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<sst xmlns="http://schemas.openxmlformats.org/spreadsheetml/2006/main" count="139" uniqueCount="139">
  <si>
    <t>Школа</t>
  </si>
  <si>
    <t xml:space="preserve">МБОУ "СОШ № 14"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</si>
  <si>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</si>
  <si>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</si>
  <si>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</si>
  <si>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</si>
  <si>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</si>
  <si>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Федоров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</si>
  <si>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</si>
  <si>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</si>
  <si>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</si>
  <si>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</si>
  <si>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</si>
  <si>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</si>
  <si>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</si>
  <si>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</si>
  <si>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</si>
  <si>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</si>
  <si>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</si>
  <si>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</si>
  <si>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</si>
  <si>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</si>
  <si>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</si>
  <si>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</si>
  <si>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</si>
  <si>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</si>
  <si>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</si>
  <si>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закуска</t>
  </si>
  <si>
    <t xml:space="preserve">Огурец свежий в нарезке</t>
  </si>
  <si>
    <t>гор.бдюдо</t>
  </si>
  <si>
    <t xml:space="preserve">Гуляш из свинины 50/50</t>
  </si>
  <si>
    <t>гарнир</t>
  </si>
  <si>
    <t xml:space="preserve">Каша гречневая рассыпчатая</t>
  </si>
  <si>
    <t>гор.напиток</t>
  </si>
  <si>
    <t xml:space="preserve">Чай с сахаром с молоком 200</t>
  </si>
  <si>
    <t xml:space="preserve">хлеб бел.</t>
  </si>
  <si>
    <t>Батон</t>
  </si>
  <si>
    <t>пром</t>
  </si>
  <si>
    <t xml:space="preserve">хлеб черн.</t>
  </si>
  <si>
    <t xml:space="preserve">Хлеб ржаной</t>
  </si>
  <si>
    <t>итого</t>
  </si>
  <si>
    <t>Обед</t>
  </si>
  <si>
    <t xml:space="preserve">Помидор свежий с маслом растительным</t>
  </si>
  <si>
    <t xml:space="preserve">1 блюдо</t>
  </si>
  <si>
    <t xml:space="preserve">Суп картофельный с рисом 200</t>
  </si>
  <si>
    <t xml:space="preserve">2 блюдо</t>
  </si>
  <si>
    <t xml:space="preserve">Шарики рыбные 60/30</t>
  </si>
  <si>
    <t xml:space="preserve">Картофельное пюре</t>
  </si>
  <si>
    <t>напиток</t>
  </si>
  <si>
    <t xml:space="preserve">Сок фруктовый</t>
  </si>
  <si>
    <t xml:space="preserve">Хлеб пшеничный</t>
  </si>
  <si>
    <t xml:space="preserve">Итого за день:</t>
  </si>
  <si>
    <t>кондитерские</t>
  </si>
  <si>
    <t xml:space="preserve">Мармелад трицветик</t>
  </si>
  <si>
    <t xml:space="preserve">Каша ячневая молочная с маслом 150/5</t>
  </si>
  <si>
    <t xml:space="preserve">Запеканка творожная Школьная 75</t>
  </si>
  <si>
    <t xml:space="preserve">Соус молочный "Шоколадный"</t>
  </si>
  <si>
    <t xml:space="preserve">Чай с сахаром</t>
  </si>
  <si>
    <t xml:space="preserve">Суп из овощей 200</t>
  </si>
  <si>
    <t xml:space="preserve">Шницель рубленный 90</t>
  </si>
  <si>
    <t xml:space="preserve">Рис припущенный</t>
  </si>
  <si>
    <t xml:space="preserve">Напиток из с/фр</t>
  </si>
  <si>
    <t xml:space="preserve">Биточки по-Братски</t>
  </si>
  <si>
    <t xml:space="preserve">Макароны отварные (рожки)</t>
  </si>
  <si>
    <t xml:space="preserve">Чай с сахаром, лимоном</t>
  </si>
  <si>
    <t xml:space="preserve">Закуска из свежих помидоров</t>
  </si>
  <si>
    <t xml:space="preserve">Суп гороховый 200</t>
  </si>
  <si>
    <t xml:space="preserve">Котлета рубленая из птицы (курица)</t>
  </si>
  <si>
    <t xml:space="preserve">Рагу овощное</t>
  </si>
  <si>
    <t xml:space="preserve">Горошек зеленый</t>
  </si>
  <si>
    <t xml:space="preserve">Биточки рыбные  Сочные 90</t>
  </si>
  <si>
    <t xml:space="preserve">Кофейный напиток  на молоке</t>
  </si>
  <si>
    <t xml:space="preserve">Закуска из консервированных огурцов</t>
  </si>
  <si>
    <t xml:space="preserve">Щи из свежей капусты с картофелем. 200/10</t>
  </si>
  <si>
    <t xml:space="preserve">Мясо тушеное 45/45</t>
  </si>
  <si>
    <t xml:space="preserve">Напиток из шиповника</t>
  </si>
  <si>
    <t xml:space="preserve">Сыр в нарезке</t>
  </si>
  <si>
    <t xml:space="preserve">Каша пшенная молочная с маслом 150/5</t>
  </si>
  <si>
    <t xml:space="preserve">Запеканка творожная с изюмом с повидлом 60/15</t>
  </si>
  <si>
    <t xml:space="preserve">Борщ с капустой и картофелем 200/10</t>
  </si>
  <si>
    <t xml:space="preserve">Биточки из печени Восторг с соусом сметанно-томатным 60/30</t>
  </si>
  <si>
    <t xml:space="preserve">Макароны отварные (рожок витой)</t>
  </si>
  <si>
    <t xml:space="preserve">Сок фруктовый абрикосовый</t>
  </si>
  <si>
    <t xml:space="preserve">Помидор свежий в нарезке</t>
  </si>
  <si>
    <t xml:space="preserve">Закуска из свежих огурцов</t>
  </si>
  <si>
    <t xml:space="preserve">Рассольник Ленинградский со сметаной 200/10</t>
  </si>
  <si>
    <t xml:space="preserve">Котлета рыбная в сырной панировке 90</t>
  </si>
  <si>
    <t xml:space="preserve">Чай вишневый прохладительный</t>
  </si>
  <si>
    <t xml:space="preserve">Оладьи из печени Нежные 70/30</t>
  </si>
  <si>
    <t xml:space="preserve">Картофель тушеный</t>
  </si>
  <si>
    <t xml:space="preserve">Котлета мясная Особая</t>
  </si>
  <si>
    <t xml:space="preserve">Каша геркулес молочная с маслом 195/5</t>
  </si>
  <si>
    <t xml:space="preserve">Яйцо вареное</t>
  </si>
  <si>
    <t xml:space="preserve">Какао с молоком</t>
  </si>
  <si>
    <t xml:space="preserve">Ежики куриные 60/30</t>
  </si>
  <si>
    <t xml:space="preserve">Картофель отварной с маслом</t>
  </si>
  <si>
    <t xml:space="preserve">Котлета кур в сырной панировке</t>
  </si>
  <si>
    <t xml:space="preserve">Макароны отварные (ракушка)</t>
  </si>
  <si>
    <t xml:space="preserve">Суп картофельный с крупой с рыбными консервами.</t>
  </si>
  <si>
    <t xml:space="preserve">Ежики рыбные 60/30</t>
  </si>
  <si>
    <t xml:space="preserve">Биточки из птицы  (курица)</t>
  </si>
  <si>
    <t xml:space="preserve">Рис по-монастырски</t>
  </si>
  <si>
    <t xml:space="preserve">Среднее значение за период:</t>
  </si>
  <si>
    <t xml:space="preserve">Птица тушенная в соусе 50/50 (курица)</t>
  </si>
  <si>
    <t xml:space="preserve">Салат из свеклы</t>
  </si>
  <si>
    <t xml:space="preserve">Биточки рыбные Диетические 90</t>
  </si>
  <si>
    <t xml:space="preserve">Омлет с сыром, с маслом сливочным 80/5</t>
  </si>
  <si>
    <t xml:space="preserve">Сок фруктовый вишневый</t>
  </si>
  <si>
    <t xml:space="preserve">Шницель по-Романовски</t>
  </si>
  <si>
    <t xml:space="preserve">Капуста тушеная</t>
  </si>
  <si>
    <t xml:space="preserve">Котлета Московская</t>
  </si>
  <si>
    <t xml:space="preserve">Тефтели мясные 60/30</t>
  </si>
  <si>
    <t xml:space="preserve">Чай французский (ваниль)</t>
  </si>
  <si>
    <t xml:space="preserve">Печень тушеная в соусе красном основном 45/45</t>
  </si>
  <si>
    <t xml:space="preserve">Напиток из чернослива, яблок</t>
  </si>
  <si>
    <t xml:space="preserve">Каша Дружба с маслом 160/5</t>
  </si>
  <si>
    <t xml:space="preserve">Запеканка творожная Школьная </t>
  </si>
  <si>
    <t xml:space="preserve">Молоко сгущенное</t>
  </si>
  <si>
    <t xml:space="preserve">Чай яблочный</t>
  </si>
  <si>
    <t xml:space="preserve">Каша рисовая молочная с маслом 160/5</t>
  </si>
  <si>
    <t xml:space="preserve">Омлет натуральный с маслом 75/5</t>
  </si>
  <si>
    <t xml:space="preserve">Суп крестьянский со  сметаной 200/10</t>
  </si>
  <si>
    <t xml:space="preserve">Тефтели рыбные в соусе 50/50</t>
  </si>
  <si>
    <t xml:space="preserve">Сок фруктовый </t>
  </si>
  <si>
    <t xml:space="preserve">Котлета куриная  Диетическая</t>
  </si>
  <si>
    <t xml:space="preserve">Чай вишневый</t>
  </si>
  <si>
    <t xml:space="preserve">Огурец свежий с  масло раститительным</t>
  </si>
  <si>
    <t xml:space="preserve">Гуляш из птицы 45/45 (курица)</t>
  </si>
  <si>
    <t xml:space="preserve">Кисель из сухофруктов</t>
  </si>
  <si>
    <t xml:space="preserve">Печень тушеная в соусе молочном 45/45</t>
  </si>
  <si>
    <t xml:space="preserve">Макароны отварные (ригатони)</t>
  </si>
  <si>
    <t>422.02</t>
  </si>
  <si>
    <t xml:space="preserve">Рассольник домашний со сметаной 200/10</t>
  </si>
  <si>
    <t xml:space="preserve">Котлета куриная Рябушка 90</t>
  </si>
  <si>
    <t xml:space="preserve">Котлета рубленная из мяса</t>
  </si>
  <si>
    <t>422.01</t>
  </si>
  <si>
    <t xml:space="preserve">Колбаски детские в соусе 60/30</t>
  </si>
  <si>
    <t xml:space="preserve">Каша перловая рассыпчатая</t>
  </si>
  <si>
    <t xml:space="preserve"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</si>
</sst>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left" wrapText="1"/>
    </xf>
    <xf fontId="1" fillId="0" borderId="0" numFmtId="0" xfId="0" applyFont="1" applyAlignment="1">
      <alignment wrapText="1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 wrapText="1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3" fillId="0" borderId="0" numFmtId="0" xfId="0" applyFont="1" applyAlignment="1">
      <alignment horizontal="left" vertical="center" wrapText="1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0" borderId="10" numFmtId="0" xfId="0" applyBorder="1" applyAlignment="1">
      <alignment horizontal="left" vertical="top" wrapText="1"/>
    </xf>
    <xf fontId="0" fillId="0" borderId="11" numFmtId="0" xfId="0" applyBorder="1" applyAlignment="1">
      <alignment horizontal="left" vertical="top" wrapText="1"/>
    </xf>
    <xf fontId="0" fillId="0" borderId="12" numFmtId="0" xfId="0" applyBorder="1" applyAlignment="1">
      <alignment horizontal="center" vertical="top" wrapText="1"/>
    </xf>
    <xf fontId="0" fillId="0" borderId="12" numFmtId="0" xfId="0" applyBorder="1" applyAlignment="1">
      <alignment horizontal="center" vertical="top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0" borderId="1" numFmtId="0" xfId="0" applyBorder="1" applyProtection="1"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0" borderId="12" numFmtId="4" xfId="0" applyNumberFormat="1" applyBorder="1" applyAlignment="1">
      <alignment horizontal="center" vertical="top"/>
    </xf>
    <xf fontId="0" fillId="2" borderId="1" numFmtId="0" xfId="0" applyFill="1" applyBorder="1" applyProtection="1">
      <protection locked="0"/>
    </xf>
    <xf fontId="0" fillId="2" borderId="1" numFmtId="0" xfId="0" applyFill="1" applyBorder="1" applyAlignment="1" applyProtection="1">
      <alignment wrapText="1"/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0" fillId="0" borderId="12" numFmtId="0" xfId="0" applyBorder="1" applyAlignment="1" applyProtection="1">
      <alignment horizontal="center" vertical="top" wrapText="1"/>
      <protection locked="0"/>
    </xf>
    <xf fontId="0" fillId="0" borderId="12" numFmtId="0" xfId="0" applyBorder="1" applyAlignment="1" applyProtection="1">
      <alignment horizontal="center" vertical="top"/>
      <protection locked="0"/>
    </xf>
    <xf fontId="1" fillId="0" borderId="16" numFmtId="0" xfId="0" applyFont="1" applyBorder="1" applyAlignment="1">
      <alignment horizontal="center"/>
    </xf>
    <xf fontId="1" fillId="0" borderId="17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8" fillId="0" borderId="1" numFmtId="0" xfId="0" applyFont="1" applyBorder="1" applyAlignment="1" applyProtection="1">
      <alignment horizontal="right" wrapText="1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8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0" fillId="0" borderId="20" numFmtId="0" xfId="0" applyBorder="1"/>
    <xf fontId="0" fillId="0" borderId="12" numFmtId="0" xfId="0" applyBorder="1" applyAlignment="1">
      <alignment horizontal="left" vertical="top" wrapText="1"/>
    </xf>
    <xf fontId="1" fillId="2" borderId="18" numFmtId="0" xfId="0" applyFont="1" applyFill="1" applyBorder="1" applyAlignment="1" applyProtection="1">
      <alignment horizontal="center" vertical="top" wrapText="1"/>
      <protection locked="0"/>
    </xf>
    <xf fontId="1" fillId="3" borderId="21" numFmtId="0" xfId="0" applyFont="1" applyFill="1" applyBorder="1" applyAlignment="1">
      <alignment horizontal="center"/>
    </xf>
    <xf fontId="1" fillId="3" borderId="22" numFmtId="0" xfId="0" applyFont="1" applyFill="1" applyBorder="1" applyAlignment="1">
      <alignment horizontal="center"/>
    </xf>
    <xf fontId="9" fillId="3" borderId="23" numFmtId="0" xfId="0" applyFont="1" applyFill="1" applyBorder="1" applyAlignment="1">
      <alignment horizontal="center" vertical="center" wrapText="1"/>
    </xf>
    <xf fontId="10" fillId="3" borderId="24" numFmtId="0" xfId="0" applyFont="1" applyFill="1" applyBorder="1" applyAlignment="1">
      <alignment horizontal="center" vertical="center" wrapText="1"/>
    </xf>
    <xf fontId="1" fillId="3" borderId="22" numFmtId="0" xfId="0" applyFont="1" applyFill="1" applyBorder="1" applyAlignment="1">
      <alignment vertical="top" wrapText="1"/>
    </xf>
    <xf fontId="1" fillId="3" borderId="22" numFmtId="0" xfId="0" applyFont="1" applyFill="1" applyBorder="1" applyAlignment="1">
      <alignment horizontal="center" vertical="top" wrapText="1"/>
    </xf>
    <xf fontId="1" fillId="0" borderId="15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0" fillId="0" borderId="12" numFmtId="3" xfId="0" applyNumberFormat="1" applyBorder="1" applyAlignment="1">
      <alignment horizontal="center" vertical="top"/>
    </xf>
    <xf fontId="1" fillId="3" borderId="1" numFmtId="0" xfId="0" applyFont="1" applyFill="1" applyBorder="1" applyAlignment="1">
      <alignment horizontal="center"/>
    </xf>
    <xf fontId="0" fillId="0" borderId="25" numFmtId="0" xfId="0" applyBorder="1"/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0" fillId="2" borderId="26" numFmtId="0" xfId="0" applyFill="1" applyBorder="1" applyAlignment="1" applyProtection="1">
      <alignment wrapText="1"/>
      <protection locked="0"/>
    </xf>
    <xf fontId="1" fillId="2" borderId="26" numFmtId="0" xfId="0" applyFont="1" applyFill="1" applyBorder="1" applyAlignment="1" applyProtection="1">
      <alignment horizontal="center" vertical="top" wrapText="1"/>
      <protection locked="0"/>
    </xf>
    <xf fontId="1" fillId="2" borderId="27" numFmtId="0" xfId="0" applyFont="1" applyFill="1" applyBorder="1" applyAlignment="1" applyProtection="1">
      <alignment horizontal="center" vertical="top" wrapText="1"/>
      <protection locked="0"/>
    </xf>
    <xf fontId="1" fillId="0" borderId="27" numFmtId="0" xfId="0" applyFont="1" applyBorder="1" applyAlignment="1">
      <alignment horizontal="center" vertical="top" wrapText="1"/>
    </xf>
    <xf fontId="10" fillId="3" borderId="22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4" activeCellId="0" sqref="H4"/>
    </sheetView>
  </sheetViews>
  <sheetFormatPr defaultRowHeight="14"/>
  <cols>
    <col customWidth="1" min="1" max="1" style="1" width="4.7109375"/>
    <col customWidth="1" min="2" max="2" style="1" width="5.28515625"/>
    <col customWidth="1" min="3" max="3" style="2" width="8.28515625"/>
    <col customWidth="1" min="4" max="4" style="2" width="17.28515625"/>
    <col customWidth="1" min="5" max="5" style="3" width="11.5703125"/>
    <col customWidth="1" min="6" max="6" style="4" width="35.140625"/>
    <col customWidth="1" min="7" max="7" style="1" width="9.28515625"/>
    <col customWidth="1" min="8" max="8" style="1" width="10"/>
    <col customWidth="1" min="9" max="9" style="1" width="7.5703125"/>
    <col customWidth="1" min="10" max="10" style="1" width="6.85546875"/>
    <col customWidth="1" min="11" max="11" style="1" width="8.140625"/>
    <col customWidth="1" min="12" max="12" style="1" width="10"/>
    <col min="13" max="16384" style="1" width="9.140625"/>
  </cols>
  <sheetData>
    <row r="1" ht="14">
      <c r="A1" s="2" t="s">
        <v>0</v>
      </c>
      <c r="C1" s="5" t="s">
        <v>1</v>
      </c>
      <c r="D1" s="6"/>
      <c r="E1" s="6"/>
      <c r="F1" s="6"/>
      <c r="G1" s="7" t="s">
        <v>2</v>
      </c>
      <c r="H1" s="1" t="s">
        <v>3</v>
      </c>
      <c r="I1" s="8" t="s">
        <v>4</v>
      </c>
      <c r="J1" s="8"/>
      <c r="K1" s="8"/>
      <c r="L1" s="8"/>
    </row>
    <row r="2" ht="16.5">
      <c r="A2" s="9" t="s">
        <v>5</v>
      </c>
      <c r="C2" s="1"/>
      <c r="H2" s="1" t="s">
        <v>6</v>
      </c>
      <c r="I2" s="8" t="s">
        <v>7</v>
      </c>
      <c r="J2" s="8"/>
      <c r="K2" s="8"/>
      <c r="L2" s="8"/>
    </row>
    <row r="3" ht="17.25" customHeight="1">
      <c r="A3" s="10" t="s">
        <v>8</v>
      </c>
      <c r="C3" s="1"/>
      <c r="D3" s="11"/>
      <c r="E3" s="12"/>
      <c r="F3" s="5" t="s">
        <v>9</v>
      </c>
      <c r="H3" s="1" t="s">
        <v>10</v>
      </c>
      <c r="I3" s="13"/>
      <c r="J3" s="13"/>
      <c r="K3" s="14">
        <v>2023</v>
      </c>
      <c r="L3" s="15"/>
    </row>
    <row r="4" ht="13.5">
      <c r="C4" s="1"/>
      <c r="D4" s="10"/>
      <c r="E4" s="16"/>
      <c r="I4" s="17" t="s">
        <v>11</v>
      </c>
      <c r="J4" s="17" t="s">
        <v>12</v>
      </c>
      <c r="K4" s="17" t="s">
        <v>13</v>
      </c>
    </row>
    <row r="5" ht="30">
      <c r="A5" s="18" t="s">
        <v>14</v>
      </c>
      <c r="B5" s="19" t="s">
        <v>15</v>
      </c>
      <c r="C5" s="20" t="s">
        <v>16</v>
      </c>
      <c r="D5" s="20" t="s">
        <v>17</v>
      </c>
      <c r="E5" s="20"/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23</v>
      </c>
      <c r="L5" s="21" t="s">
        <v>24</v>
      </c>
      <c r="M5" s="20" t="s">
        <v>25</v>
      </c>
    </row>
    <row r="6" ht="15">
      <c r="A6" s="22">
        <v>1</v>
      </c>
      <c r="B6" s="23">
        <v>1</v>
      </c>
      <c r="C6" s="24" t="s">
        <v>26</v>
      </c>
      <c r="D6" s="25" t="s">
        <v>27</v>
      </c>
      <c r="E6" s="26" t="s">
        <v>28</v>
      </c>
      <c r="F6" s="27"/>
      <c r="G6" s="28">
        <v>15</v>
      </c>
      <c r="H6" s="29">
        <v>0.12</v>
      </c>
      <c r="I6" s="29">
        <v>0.02</v>
      </c>
      <c r="J6" s="29">
        <v>0.38</v>
      </c>
      <c r="K6" s="29">
        <v>2.1200000000000001</v>
      </c>
      <c r="L6" s="29">
        <v>428</v>
      </c>
      <c r="M6" s="30"/>
    </row>
    <row r="7" ht="15">
      <c r="A7" s="31"/>
      <c r="B7" s="32"/>
      <c r="C7" s="33"/>
      <c r="D7" s="34" t="s">
        <v>29</v>
      </c>
      <c r="E7" s="26" t="s">
        <v>30</v>
      </c>
      <c r="F7" s="27"/>
      <c r="G7" s="28">
        <v>100</v>
      </c>
      <c r="H7" s="29">
        <v>11.07</v>
      </c>
      <c r="I7" s="29">
        <v>21.620000000000001</v>
      </c>
      <c r="J7" s="29">
        <v>4.5700000000000003</v>
      </c>
      <c r="K7" s="29">
        <v>256.01999999999998</v>
      </c>
      <c r="L7" s="29">
        <v>91.010000000000005</v>
      </c>
      <c r="M7" s="35"/>
    </row>
    <row r="8" ht="15">
      <c r="A8" s="31"/>
      <c r="B8" s="32"/>
      <c r="C8" s="33"/>
      <c r="D8" s="36" t="s">
        <v>31</v>
      </c>
      <c r="E8" s="26" t="s">
        <v>32</v>
      </c>
      <c r="F8" s="27"/>
      <c r="G8" s="28">
        <v>150</v>
      </c>
      <c r="H8" s="29">
        <v>7.3200000000000003</v>
      </c>
      <c r="I8" s="29">
        <v>5.1900000000000004</v>
      </c>
      <c r="J8" s="29">
        <v>32.130000000000003</v>
      </c>
      <c r="K8" s="29">
        <v>204.56999999999999</v>
      </c>
      <c r="L8" s="29">
        <v>254</v>
      </c>
      <c r="M8" s="35"/>
    </row>
    <row r="9" ht="15">
      <c r="A9" s="31"/>
      <c r="B9" s="32"/>
      <c r="C9" s="33"/>
      <c r="D9" s="36" t="s">
        <v>33</v>
      </c>
      <c r="E9" s="26" t="s">
        <v>34</v>
      </c>
      <c r="F9" s="27"/>
      <c r="G9" s="28">
        <v>200</v>
      </c>
      <c r="H9" s="29">
        <v>1.55</v>
      </c>
      <c r="I9" s="29">
        <v>1.3700000000000001</v>
      </c>
      <c r="J9" s="29">
        <v>20.370000000000001</v>
      </c>
      <c r="K9" s="29">
        <v>99.980000000000004</v>
      </c>
      <c r="L9" s="29">
        <v>349.00999999999999</v>
      </c>
      <c r="M9" s="35"/>
    </row>
    <row r="10" ht="15">
      <c r="A10" s="31"/>
      <c r="B10" s="32"/>
      <c r="C10" s="33"/>
      <c r="D10" s="36" t="s">
        <v>35</v>
      </c>
      <c r="E10" s="26" t="s">
        <v>36</v>
      </c>
      <c r="F10" s="27"/>
      <c r="G10" s="28">
        <v>40</v>
      </c>
      <c r="H10" s="29">
        <v>3</v>
      </c>
      <c r="I10" s="29">
        <v>1.1599999999999999</v>
      </c>
      <c r="J10" s="29">
        <v>20.559999999999999</v>
      </c>
      <c r="K10" s="29">
        <v>113.2</v>
      </c>
      <c r="L10" s="29" t="s">
        <v>37</v>
      </c>
      <c r="M10" s="35"/>
    </row>
    <row r="11" ht="15">
      <c r="A11" s="31"/>
      <c r="B11" s="32"/>
      <c r="C11" s="33"/>
      <c r="D11" s="36" t="s">
        <v>38</v>
      </c>
      <c r="E11" s="26" t="s">
        <v>39</v>
      </c>
      <c r="F11" s="27"/>
      <c r="G11" s="28">
        <v>20</v>
      </c>
      <c r="H11" s="29">
        <v>1.3200000000000001</v>
      </c>
      <c r="I11" s="29">
        <v>0.23999999999999999</v>
      </c>
      <c r="J11" s="29">
        <v>6.6799999999999997</v>
      </c>
      <c r="K11" s="29">
        <v>34.159999999999997</v>
      </c>
      <c r="L11" s="37" t="s">
        <v>37</v>
      </c>
      <c r="M11" s="35"/>
    </row>
    <row r="12" ht="15">
      <c r="A12" s="31"/>
      <c r="B12" s="32"/>
      <c r="C12" s="33"/>
      <c r="D12" s="38"/>
      <c r="E12" s="39"/>
      <c r="F12" s="40"/>
      <c r="G12" s="41"/>
      <c r="H12" s="42"/>
      <c r="I12" s="42"/>
      <c r="J12" s="42"/>
      <c r="K12" s="42"/>
      <c r="L12" s="42"/>
      <c r="M12" s="35"/>
    </row>
    <row r="13" ht="15">
      <c r="A13" s="43"/>
      <c r="B13" s="44"/>
      <c r="C13" s="45"/>
      <c r="D13" s="46" t="s">
        <v>40</v>
      </c>
      <c r="E13" s="47"/>
      <c r="F13" s="48"/>
      <c r="G13" s="49">
        <f>SUM(G6:G12)</f>
        <v>525</v>
      </c>
      <c r="H13" s="49">
        <f t="shared" ref="H13:K13" si="0">SUM(H6:H12)</f>
        <v>24.379999999999999</v>
      </c>
      <c r="I13" s="49">
        <f t="shared" si="0"/>
        <v>29.600000000000001</v>
      </c>
      <c r="J13" s="49">
        <f t="shared" si="0"/>
        <v>84.689999999999998</v>
      </c>
      <c r="K13" s="49">
        <f t="shared" si="0"/>
        <v>710.04999999999995</v>
      </c>
      <c r="L13" s="50"/>
      <c r="M13" s="49">
        <f>SUM(M6:M12)</f>
        <v>0</v>
      </c>
    </row>
    <row r="14" ht="15">
      <c r="A14" s="51">
        <f>A6</f>
        <v>1</v>
      </c>
      <c r="B14" s="52">
        <f>B6</f>
        <v>1</v>
      </c>
      <c r="C14" s="53" t="s">
        <v>41</v>
      </c>
      <c r="D14" s="36" t="s">
        <v>27</v>
      </c>
      <c r="E14" s="54" t="s">
        <v>42</v>
      </c>
      <c r="F14" s="54"/>
      <c r="G14" s="28">
        <v>60</v>
      </c>
      <c r="H14" s="29">
        <v>0.58999999999999997</v>
      </c>
      <c r="I14" s="29">
        <v>6.0999999999999996</v>
      </c>
      <c r="J14" s="29">
        <v>2.0499999999999998</v>
      </c>
      <c r="K14" s="29">
        <v>65.5</v>
      </c>
      <c r="L14" s="29">
        <v>431.01999999999998</v>
      </c>
      <c r="M14" s="35"/>
    </row>
    <row r="15" ht="15">
      <c r="A15" s="31"/>
      <c r="B15" s="32"/>
      <c r="C15" s="33"/>
      <c r="D15" s="36" t="s">
        <v>43</v>
      </c>
      <c r="E15" s="54" t="s">
        <v>44</v>
      </c>
      <c r="F15" s="54"/>
      <c r="G15" s="28">
        <v>200</v>
      </c>
      <c r="H15" s="29">
        <v>1.8700000000000001</v>
      </c>
      <c r="I15" s="29">
        <v>3.4199999999999999</v>
      </c>
      <c r="J15" s="29">
        <v>20.460000000000001</v>
      </c>
      <c r="K15" s="29">
        <v>114.90000000000001</v>
      </c>
      <c r="L15" s="37">
        <v>1033.04</v>
      </c>
      <c r="M15" s="35"/>
    </row>
    <row r="16" ht="15">
      <c r="A16" s="31"/>
      <c r="B16" s="32"/>
      <c r="C16" s="33"/>
      <c r="D16" s="36" t="s">
        <v>45</v>
      </c>
      <c r="E16" s="54" t="s">
        <v>46</v>
      </c>
      <c r="F16" s="54"/>
      <c r="G16" s="28">
        <v>90</v>
      </c>
      <c r="H16" s="29">
        <v>10.42</v>
      </c>
      <c r="I16" s="29">
        <v>4.8300000000000001</v>
      </c>
      <c r="J16" s="29">
        <v>7.9100000000000001</v>
      </c>
      <c r="K16" s="29">
        <v>116.84</v>
      </c>
      <c r="L16" s="29">
        <v>783.07000000000005</v>
      </c>
      <c r="M16" s="35"/>
    </row>
    <row r="17" ht="15">
      <c r="A17" s="31"/>
      <c r="B17" s="32"/>
      <c r="C17" s="33"/>
      <c r="D17" s="36" t="s">
        <v>31</v>
      </c>
      <c r="E17" s="54" t="s">
        <v>47</v>
      </c>
      <c r="F17" s="54"/>
      <c r="G17" s="28">
        <v>150</v>
      </c>
      <c r="H17" s="29">
        <v>3.1800000000000002</v>
      </c>
      <c r="I17" s="29">
        <v>4.3799999999999999</v>
      </c>
      <c r="J17" s="29">
        <v>20.27</v>
      </c>
      <c r="K17" s="29">
        <v>132.68000000000001</v>
      </c>
      <c r="L17" s="29">
        <v>252</v>
      </c>
      <c r="M17" s="35"/>
    </row>
    <row r="18" ht="15">
      <c r="A18" s="31"/>
      <c r="B18" s="32"/>
      <c r="C18" s="33"/>
      <c r="D18" s="36" t="s">
        <v>48</v>
      </c>
      <c r="E18" s="54" t="s">
        <v>49</v>
      </c>
      <c r="F18" s="54"/>
      <c r="G18" s="28">
        <v>200</v>
      </c>
      <c r="H18" s="29">
        <v>1</v>
      </c>
      <c r="I18" s="29"/>
      <c r="J18" s="29">
        <v>20.199999999999999</v>
      </c>
      <c r="K18" s="29">
        <v>84.799999999999997</v>
      </c>
      <c r="L18" s="29" t="s">
        <v>37</v>
      </c>
      <c r="M18" s="35"/>
    </row>
    <row r="19" ht="15">
      <c r="A19" s="31"/>
      <c r="B19" s="32"/>
      <c r="C19" s="33"/>
      <c r="D19" s="36" t="s">
        <v>35</v>
      </c>
      <c r="E19" s="54" t="s">
        <v>50</v>
      </c>
      <c r="F19" s="54"/>
      <c r="G19" s="28">
        <v>50</v>
      </c>
      <c r="H19" s="29">
        <v>3.7999999999999998</v>
      </c>
      <c r="I19" s="29">
        <v>0.40000000000000002</v>
      </c>
      <c r="J19" s="29">
        <v>24.600000000000001</v>
      </c>
      <c r="K19" s="29">
        <v>117.2</v>
      </c>
      <c r="L19" s="29" t="s">
        <v>37</v>
      </c>
      <c r="M19" s="35"/>
    </row>
    <row r="20" ht="15">
      <c r="A20" s="31"/>
      <c r="B20" s="32"/>
      <c r="C20" s="33"/>
      <c r="D20" s="36" t="s">
        <v>38</v>
      </c>
      <c r="E20" s="54" t="s">
        <v>39</v>
      </c>
      <c r="F20" s="54"/>
      <c r="G20" s="28">
        <v>30</v>
      </c>
      <c r="H20" s="29">
        <v>1.98</v>
      </c>
      <c r="I20" s="29">
        <v>0.37</v>
      </c>
      <c r="J20" s="29">
        <v>10.029999999999999</v>
      </c>
      <c r="K20" s="29">
        <v>51.240000000000002</v>
      </c>
      <c r="L20" s="37" t="s">
        <v>37</v>
      </c>
      <c r="M20" s="35"/>
    </row>
    <row r="21" ht="15">
      <c r="A21" s="31"/>
      <c r="B21" s="32"/>
      <c r="C21" s="33"/>
      <c r="D21" s="38"/>
      <c r="E21" s="39"/>
      <c r="F21" s="40"/>
      <c r="G21" s="35"/>
      <c r="H21" s="35"/>
      <c r="I21" s="35"/>
      <c r="J21" s="35"/>
      <c r="K21" s="35"/>
      <c r="L21" s="55"/>
      <c r="M21" s="35"/>
    </row>
    <row r="22" ht="15">
      <c r="A22" s="31"/>
      <c r="B22" s="32"/>
      <c r="C22" s="33"/>
      <c r="D22" s="38"/>
      <c r="E22" s="39"/>
      <c r="F22" s="40"/>
      <c r="G22" s="35"/>
      <c r="H22" s="35"/>
      <c r="I22" s="35"/>
      <c r="J22" s="35"/>
      <c r="K22" s="35"/>
      <c r="L22" s="55"/>
      <c r="M22" s="35"/>
    </row>
    <row r="23" ht="15">
      <c r="A23" s="43"/>
      <c r="B23" s="44"/>
      <c r="C23" s="45"/>
      <c r="D23" s="46" t="s">
        <v>40</v>
      </c>
      <c r="E23" s="47"/>
      <c r="F23" s="48"/>
      <c r="G23" s="49">
        <f>SUM(G14:G22)</f>
        <v>780</v>
      </c>
      <c r="H23" s="49">
        <f t="shared" ref="H23:K23" si="1">SUM(H14:H22)</f>
        <v>22.84</v>
      </c>
      <c r="I23" s="49">
        <f t="shared" si="1"/>
        <v>19.5</v>
      </c>
      <c r="J23" s="49">
        <f t="shared" si="1"/>
        <v>105.52000000000001</v>
      </c>
      <c r="K23" s="49">
        <f t="shared" si="1"/>
        <v>683.16000000000008</v>
      </c>
      <c r="L23" s="50"/>
      <c r="M23" s="49">
        <f>SUM(M14:M22)</f>
        <v>0</v>
      </c>
    </row>
    <row r="24" ht="15.75">
      <c r="A24" s="56">
        <f>A6</f>
        <v>1</v>
      </c>
      <c r="B24" s="57">
        <f>B6</f>
        <v>1</v>
      </c>
      <c r="C24" s="58" t="s">
        <v>51</v>
      </c>
      <c r="D24" s="59"/>
      <c r="E24" s="59"/>
      <c r="F24" s="60"/>
      <c r="G24" s="61">
        <f>G13+G23</f>
        <v>1305</v>
      </c>
      <c r="H24" s="61">
        <f t="shared" ref="H24:K24" si="2">H13+H23</f>
        <v>47.219999999999999</v>
      </c>
      <c r="I24" s="61">
        <f t="shared" si="2"/>
        <v>49.100000000000001</v>
      </c>
      <c r="J24" s="61">
        <f t="shared" si="2"/>
        <v>190.21000000000001</v>
      </c>
      <c r="K24" s="61">
        <f t="shared" si="2"/>
        <v>1393.21</v>
      </c>
      <c r="L24" s="61"/>
      <c r="M24" s="61">
        <f>M13+M23</f>
        <v>0</v>
      </c>
    </row>
    <row r="25" ht="15">
      <c r="A25" s="62">
        <v>1</v>
      </c>
      <c r="B25" s="32">
        <v>2</v>
      </c>
      <c r="C25" s="24" t="s">
        <v>26</v>
      </c>
      <c r="D25" s="25" t="s">
        <v>52</v>
      </c>
      <c r="E25" s="54" t="s">
        <v>53</v>
      </c>
      <c r="F25" s="54"/>
      <c r="G25" s="28">
        <v>18</v>
      </c>
      <c r="H25" s="29">
        <v>0.02</v>
      </c>
      <c r="I25" s="29"/>
      <c r="J25" s="29">
        <v>7.29</v>
      </c>
      <c r="K25" s="29">
        <v>29.48</v>
      </c>
      <c r="L25" s="29" t="s">
        <v>37</v>
      </c>
      <c r="M25" s="30"/>
    </row>
    <row r="26" ht="15">
      <c r="A26" s="62"/>
      <c r="B26" s="32"/>
      <c r="C26" s="33"/>
      <c r="D26" s="34" t="s">
        <v>29</v>
      </c>
      <c r="E26" s="54" t="s">
        <v>54</v>
      </c>
      <c r="F26" s="54"/>
      <c r="G26" s="28">
        <v>155</v>
      </c>
      <c r="H26" s="29">
        <v>3.1400000000000001</v>
      </c>
      <c r="I26" s="29">
        <v>5.5300000000000002</v>
      </c>
      <c r="J26" s="29">
        <v>20.829999999999998</v>
      </c>
      <c r="K26" s="29">
        <v>135.65000000000001</v>
      </c>
      <c r="L26" s="29">
        <v>307</v>
      </c>
      <c r="M26" s="35"/>
    </row>
    <row r="27" ht="15">
      <c r="A27" s="62"/>
      <c r="B27" s="32"/>
      <c r="C27" s="33"/>
      <c r="D27" s="36" t="s">
        <v>45</v>
      </c>
      <c r="E27" s="54" t="s">
        <v>55</v>
      </c>
      <c r="F27" s="54"/>
      <c r="G27" s="28">
        <v>75</v>
      </c>
      <c r="H27" s="29">
        <v>8.6400000000000006</v>
      </c>
      <c r="I27" s="29">
        <v>6.8700000000000001</v>
      </c>
      <c r="J27" s="29">
        <v>11.369999999999999</v>
      </c>
      <c r="K27" s="29">
        <v>136.84</v>
      </c>
      <c r="L27" s="29">
        <v>159.16999999999999</v>
      </c>
      <c r="M27" s="35"/>
    </row>
    <row r="28" ht="15">
      <c r="A28" s="62"/>
      <c r="B28" s="32"/>
      <c r="C28" s="33"/>
      <c r="D28" s="36" t="s">
        <v>31</v>
      </c>
      <c r="E28" s="54" t="s">
        <v>56</v>
      </c>
      <c r="F28" s="54"/>
      <c r="G28" s="28">
        <v>30</v>
      </c>
      <c r="H28" s="29">
        <v>1.1699999999999999</v>
      </c>
      <c r="I28" s="29">
        <v>0.87</v>
      </c>
      <c r="J28" s="29">
        <v>4.1299999999999999</v>
      </c>
      <c r="K28" s="29">
        <v>19.030000000000001</v>
      </c>
      <c r="L28" s="29">
        <v>485</v>
      </c>
      <c r="M28" s="35"/>
    </row>
    <row r="29" ht="15">
      <c r="A29" s="62"/>
      <c r="B29" s="32"/>
      <c r="C29" s="33"/>
      <c r="D29" s="36" t="s">
        <v>33</v>
      </c>
      <c r="E29" s="54" t="s">
        <v>57</v>
      </c>
      <c r="F29" s="54"/>
      <c r="G29" s="28">
        <v>200</v>
      </c>
      <c r="H29" s="29">
        <v>0.19</v>
      </c>
      <c r="I29" s="29">
        <v>0.050000000000000003</v>
      </c>
      <c r="J29" s="29">
        <v>18.239999999999998</v>
      </c>
      <c r="K29" s="29">
        <v>74.099999999999994</v>
      </c>
      <c r="L29" s="29">
        <v>350</v>
      </c>
      <c r="M29" s="35"/>
    </row>
    <row r="30" ht="15">
      <c r="A30" s="62"/>
      <c r="B30" s="32"/>
      <c r="C30" s="33"/>
      <c r="D30" s="36" t="s">
        <v>35</v>
      </c>
      <c r="E30" s="54" t="s">
        <v>36</v>
      </c>
      <c r="F30" s="54"/>
      <c r="G30" s="28">
        <v>40</v>
      </c>
      <c r="H30" s="29">
        <v>3</v>
      </c>
      <c r="I30" s="29">
        <v>1.1599999999999999</v>
      </c>
      <c r="J30" s="29">
        <v>20.559999999999999</v>
      </c>
      <c r="K30" s="29">
        <v>113.2</v>
      </c>
      <c r="L30" s="29" t="s">
        <v>37</v>
      </c>
      <c r="M30" s="35"/>
    </row>
    <row r="31" ht="15">
      <c r="A31" s="62"/>
      <c r="B31" s="32"/>
      <c r="C31" s="33"/>
      <c r="D31" s="36" t="s">
        <v>38</v>
      </c>
      <c r="E31" s="54" t="s">
        <v>39</v>
      </c>
      <c r="F31" s="54"/>
      <c r="G31" s="28">
        <v>20</v>
      </c>
      <c r="H31" s="29">
        <v>1.3200000000000001</v>
      </c>
      <c r="I31" s="29">
        <v>0.23999999999999999</v>
      </c>
      <c r="J31" s="29">
        <v>6.6799999999999997</v>
      </c>
      <c r="K31" s="29">
        <v>34.159999999999997</v>
      </c>
      <c r="L31" s="37" t="s">
        <v>37</v>
      </c>
      <c r="M31" s="35"/>
    </row>
    <row r="32" ht="15">
      <c r="A32" s="63"/>
      <c r="B32" s="44"/>
      <c r="C32" s="45"/>
      <c r="D32" s="46" t="s">
        <v>40</v>
      </c>
      <c r="E32" s="47"/>
      <c r="F32" s="48"/>
      <c r="G32" s="49">
        <f>SUM(G25:G31)</f>
        <v>538</v>
      </c>
      <c r="H32" s="49">
        <f t="shared" ref="H32:K32" si="3">SUM(H25:H31)</f>
        <v>17.48</v>
      </c>
      <c r="I32" s="49">
        <f t="shared" si="3"/>
        <v>14.720000000000001</v>
      </c>
      <c r="J32" s="49">
        <f t="shared" si="3"/>
        <v>89.099999999999994</v>
      </c>
      <c r="K32" s="49">
        <f t="shared" si="3"/>
        <v>542.46000000000004</v>
      </c>
      <c r="L32" s="50"/>
      <c r="M32" s="49">
        <f t="shared" ref="K32:M32" si="4">SUM(M25:M31)</f>
        <v>0</v>
      </c>
    </row>
    <row r="33" ht="15" customHeight="1">
      <c r="A33" s="52">
        <f>A25</f>
        <v>1</v>
      </c>
      <c r="B33" s="52">
        <f>B25</f>
        <v>2</v>
      </c>
      <c r="C33" s="53" t="s">
        <v>41</v>
      </c>
      <c r="D33" s="36" t="s">
        <v>27</v>
      </c>
      <c r="E33" s="26" t="s">
        <v>28</v>
      </c>
      <c r="F33" s="27"/>
      <c r="G33" s="28">
        <v>60</v>
      </c>
      <c r="H33" s="29">
        <v>0.47999999999999998</v>
      </c>
      <c r="I33" s="29">
        <v>0.059999999999999998</v>
      </c>
      <c r="J33" s="29">
        <v>1.5</v>
      </c>
      <c r="K33" s="29">
        <v>8.4600000000000009</v>
      </c>
      <c r="L33" s="29">
        <v>428</v>
      </c>
      <c r="M33" s="35"/>
    </row>
    <row r="34" ht="15">
      <c r="A34" s="62"/>
      <c r="B34" s="32"/>
      <c r="C34" s="33"/>
      <c r="D34" s="36" t="s">
        <v>43</v>
      </c>
      <c r="E34" s="54" t="s">
        <v>58</v>
      </c>
      <c r="F34" s="54"/>
      <c r="G34" s="28">
        <v>200</v>
      </c>
      <c r="H34" s="29">
        <v>1.45</v>
      </c>
      <c r="I34" s="29">
        <v>3.73</v>
      </c>
      <c r="J34" s="29">
        <v>13.210000000000001</v>
      </c>
      <c r="K34" s="29">
        <v>92.209999999999994</v>
      </c>
      <c r="L34" s="64">
        <v>1030</v>
      </c>
      <c r="M34" s="35"/>
    </row>
    <row r="35" ht="15">
      <c r="A35" s="62"/>
      <c r="B35" s="32"/>
      <c r="C35" s="33"/>
      <c r="D35" s="36" t="s">
        <v>45</v>
      </c>
      <c r="E35" s="54" t="s">
        <v>59</v>
      </c>
      <c r="F35" s="54"/>
      <c r="G35" s="28">
        <v>90</v>
      </c>
      <c r="H35" s="29">
        <v>16.890000000000001</v>
      </c>
      <c r="I35" s="29">
        <v>14.35</v>
      </c>
      <c r="J35" s="29">
        <v>14.83</v>
      </c>
      <c r="K35" s="29">
        <v>277.31</v>
      </c>
      <c r="L35" s="29">
        <v>775.03999999999996</v>
      </c>
      <c r="M35" s="35"/>
    </row>
    <row r="36" ht="15">
      <c r="A36" s="62"/>
      <c r="B36" s="32"/>
      <c r="C36" s="33"/>
      <c r="D36" s="36" t="s">
        <v>31</v>
      </c>
      <c r="E36" s="54" t="s">
        <v>60</v>
      </c>
      <c r="F36" s="54"/>
      <c r="G36" s="28">
        <v>150</v>
      </c>
      <c r="H36" s="29">
        <v>3.5099999999999998</v>
      </c>
      <c r="I36" s="29">
        <v>3.9900000000000002</v>
      </c>
      <c r="J36" s="29">
        <v>35.399999999999999</v>
      </c>
      <c r="K36" s="29">
        <v>191.49000000000001</v>
      </c>
      <c r="L36" s="37">
        <v>1003.01</v>
      </c>
      <c r="M36" s="35"/>
    </row>
    <row r="37" ht="15">
      <c r="A37" s="62"/>
      <c r="B37" s="32"/>
      <c r="C37" s="33"/>
      <c r="D37" s="36" t="s">
        <v>48</v>
      </c>
      <c r="E37" s="54" t="s">
        <v>61</v>
      </c>
      <c r="F37" s="54"/>
      <c r="G37" s="28">
        <v>200</v>
      </c>
      <c r="H37" s="29">
        <v>0.38</v>
      </c>
      <c r="I37" s="29"/>
      <c r="J37" s="29">
        <v>28.899999999999999</v>
      </c>
      <c r="K37" s="29">
        <v>117.11</v>
      </c>
      <c r="L37" s="29">
        <v>374</v>
      </c>
      <c r="M37" s="35"/>
    </row>
    <row r="38" ht="15">
      <c r="A38" s="62"/>
      <c r="B38" s="32"/>
      <c r="C38" s="33"/>
      <c r="D38" s="36" t="s">
        <v>35</v>
      </c>
      <c r="E38" s="54" t="s">
        <v>50</v>
      </c>
      <c r="F38" s="54"/>
      <c r="G38" s="28">
        <v>50</v>
      </c>
      <c r="H38" s="29">
        <v>3.7999999999999998</v>
      </c>
      <c r="I38" s="29">
        <v>0.40000000000000002</v>
      </c>
      <c r="J38" s="29">
        <v>24.600000000000001</v>
      </c>
      <c r="K38" s="29">
        <v>117.2</v>
      </c>
      <c r="L38" s="29" t="s">
        <v>37</v>
      </c>
      <c r="M38" s="35"/>
    </row>
    <row r="39" ht="15">
      <c r="A39" s="62"/>
      <c r="B39" s="32"/>
      <c r="C39" s="33"/>
      <c r="D39" s="36" t="s">
        <v>38</v>
      </c>
      <c r="E39" s="54" t="s">
        <v>39</v>
      </c>
      <c r="F39" s="54"/>
      <c r="G39" s="28">
        <v>30</v>
      </c>
      <c r="H39" s="29">
        <v>1.98</v>
      </c>
      <c r="I39" s="29">
        <v>0.37</v>
      </c>
      <c r="J39" s="29">
        <v>10.029999999999999</v>
      </c>
      <c r="K39" s="29">
        <v>51.240000000000002</v>
      </c>
      <c r="L39" s="37" t="s">
        <v>37</v>
      </c>
      <c r="M39" s="35"/>
    </row>
    <row r="40" ht="15">
      <c r="A40" s="62"/>
      <c r="B40" s="32"/>
      <c r="C40" s="33"/>
      <c r="D40" s="38"/>
      <c r="E40" s="39"/>
      <c r="F40" s="40"/>
      <c r="G40" s="35"/>
      <c r="H40" s="35"/>
      <c r="I40" s="35"/>
      <c r="J40" s="35"/>
      <c r="K40" s="35"/>
      <c r="L40" s="55"/>
      <c r="M40" s="35"/>
    </row>
    <row r="41" ht="15">
      <c r="A41" s="62"/>
      <c r="B41" s="32"/>
      <c r="C41" s="33"/>
      <c r="D41" s="38"/>
      <c r="E41" s="39"/>
      <c r="F41" s="40"/>
      <c r="G41" s="35"/>
      <c r="H41" s="35"/>
      <c r="I41" s="35"/>
      <c r="J41" s="35"/>
      <c r="K41" s="35"/>
      <c r="L41" s="55"/>
      <c r="M41" s="35"/>
    </row>
    <row r="42" ht="15">
      <c r="A42" s="63"/>
      <c r="B42" s="44"/>
      <c r="C42" s="45"/>
      <c r="D42" s="46" t="s">
        <v>40</v>
      </c>
      <c r="E42" s="47"/>
      <c r="F42" s="48"/>
      <c r="G42" s="49">
        <f>SUM(G33:G41)</f>
        <v>780</v>
      </c>
      <c r="H42" s="49">
        <f t="shared" ref="H42:K42" si="5">SUM(H33:H41)</f>
        <v>28.489999999999998</v>
      </c>
      <c r="I42" s="49">
        <f t="shared" si="5"/>
        <v>22.900000000000002</v>
      </c>
      <c r="J42" s="49">
        <f t="shared" si="5"/>
        <v>128.47</v>
      </c>
      <c r="K42" s="49">
        <f t="shared" si="5"/>
        <v>855.0200000000001</v>
      </c>
      <c r="L42" s="50"/>
      <c r="M42" s="49">
        <f t="shared" ref="K42:M42" si="6">SUM(M33:M41)</f>
        <v>0</v>
      </c>
    </row>
    <row r="43" ht="15.75" customHeight="1">
      <c r="A43" s="65">
        <f>A25</f>
        <v>1</v>
      </c>
      <c r="B43" s="65">
        <f>B25</f>
        <v>2</v>
      </c>
      <c r="C43" s="58" t="s">
        <v>51</v>
      </c>
      <c r="D43" s="59"/>
      <c r="E43" s="59"/>
      <c r="F43" s="60"/>
      <c r="G43" s="61">
        <f>G32+G42</f>
        <v>1318</v>
      </c>
      <c r="H43" s="61">
        <f t="shared" ref="H43:K43" si="7">H32+H42</f>
        <v>45.969999999999999</v>
      </c>
      <c r="I43" s="61">
        <f t="shared" si="7"/>
        <v>37.620000000000005</v>
      </c>
      <c r="J43" s="61">
        <f t="shared" si="7"/>
        <v>217.56999999999999</v>
      </c>
      <c r="K43" s="61">
        <f t="shared" si="7"/>
        <v>1397.48</v>
      </c>
      <c r="L43" s="61"/>
      <c r="M43" s="61">
        <f t="shared" ref="K43:M43" si="8">M32+M42</f>
        <v>0</v>
      </c>
    </row>
    <row r="44" ht="15" customHeight="1">
      <c r="A44" s="22">
        <v>1</v>
      </c>
      <c r="B44" s="23">
        <v>3</v>
      </c>
      <c r="C44" s="24" t="s">
        <v>26</v>
      </c>
      <c r="D44" s="25" t="s">
        <v>27</v>
      </c>
      <c r="E44" s="26" t="s">
        <v>28</v>
      </c>
      <c r="F44" s="27"/>
      <c r="G44" s="28">
        <v>20</v>
      </c>
      <c r="H44" s="29">
        <v>0.16</v>
      </c>
      <c r="I44" s="29">
        <v>0.02</v>
      </c>
      <c r="J44" s="29">
        <v>0.5</v>
      </c>
      <c r="K44" s="29">
        <v>2.8199999999999998</v>
      </c>
      <c r="L44" s="29">
        <v>428</v>
      </c>
      <c r="M44" s="30"/>
    </row>
    <row r="45" ht="15">
      <c r="A45" s="31"/>
      <c r="B45" s="32"/>
      <c r="C45" s="33"/>
      <c r="D45" s="34" t="s">
        <v>29</v>
      </c>
      <c r="E45" s="54" t="s">
        <v>62</v>
      </c>
      <c r="F45" s="54"/>
      <c r="G45" s="28">
        <v>90</v>
      </c>
      <c r="H45" s="29">
        <v>9.4900000000000002</v>
      </c>
      <c r="I45" s="29">
        <v>12.82</v>
      </c>
      <c r="J45" s="29">
        <v>7.3600000000000003</v>
      </c>
      <c r="K45" s="29">
        <v>175.19</v>
      </c>
      <c r="L45" s="29">
        <v>760.00999999999999</v>
      </c>
      <c r="M45" s="35"/>
    </row>
    <row r="46" ht="15">
      <c r="A46" s="31"/>
      <c r="B46" s="32"/>
      <c r="C46" s="33"/>
      <c r="D46" s="36" t="s">
        <v>31</v>
      </c>
      <c r="E46" s="54" t="s">
        <v>63</v>
      </c>
      <c r="F46" s="54"/>
      <c r="G46" s="28">
        <v>150</v>
      </c>
      <c r="H46" s="29">
        <v>5.2999999999999998</v>
      </c>
      <c r="I46" s="29">
        <v>3.9100000000000001</v>
      </c>
      <c r="J46" s="29">
        <v>32.810000000000002</v>
      </c>
      <c r="K46" s="29">
        <v>187.78</v>
      </c>
      <c r="L46" s="29">
        <v>370</v>
      </c>
      <c r="M46" s="35"/>
    </row>
    <row r="47" ht="15">
      <c r="A47" s="31"/>
      <c r="B47" s="32"/>
      <c r="C47" s="33"/>
      <c r="D47" s="36" t="s">
        <v>33</v>
      </c>
      <c r="E47" s="54" t="s">
        <v>64</v>
      </c>
      <c r="F47" s="54"/>
      <c r="G47" s="28">
        <v>200</v>
      </c>
      <c r="H47" s="29">
        <v>0.44</v>
      </c>
      <c r="I47" s="29">
        <v>0.10000000000000001</v>
      </c>
      <c r="J47" s="29">
        <v>18.550000000000001</v>
      </c>
      <c r="K47" s="29">
        <v>76.620000000000005</v>
      </c>
      <c r="L47" s="29">
        <v>350.19999999999999</v>
      </c>
      <c r="M47" s="35"/>
    </row>
    <row r="48" ht="15">
      <c r="A48" s="31"/>
      <c r="B48" s="32"/>
      <c r="C48" s="33"/>
      <c r="D48" s="36" t="s">
        <v>35</v>
      </c>
      <c r="E48" s="54" t="s">
        <v>36</v>
      </c>
      <c r="F48" s="54"/>
      <c r="G48" s="28">
        <v>40</v>
      </c>
      <c r="H48" s="29">
        <v>3</v>
      </c>
      <c r="I48" s="29">
        <v>1.1599999999999999</v>
      </c>
      <c r="J48" s="29">
        <v>20.559999999999999</v>
      </c>
      <c r="K48" s="29">
        <v>113.2</v>
      </c>
      <c r="L48" s="29" t="s">
        <v>37</v>
      </c>
      <c r="M48" s="35"/>
    </row>
    <row r="49" ht="15">
      <c r="A49" s="31"/>
      <c r="B49" s="32"/>
      <c r="C49" s="33"/>
      <c r="D49" s="36" t="s">
        <v>38</v>
      </c>
      <c r="E49" s="54" t="s">
        <v>39</v>
      </c>
      <c r="F49" s="54"/>
      <c r="G49" s="28">
        <v>20</v>
      </c>
      <c r="H49" s="29">
        <v>1.3200000000000001</v>
      </c>
      <c r="I49" s="29">
        <v>0.23999999999999999</v>
      </c>
      <c r="J49" s="29">
        <v>6.6799999999999997</v>
      </c>
      <c r="K49" s="29">
        <v>34.159999999999997</v>
      </c>
      <c r="L49" s="37" t="s">
        <v>37</v>
      </c>
      <c r="M49" s="35"/>
    </row>
    <row r="50" ht="15">
      <c r="A50" s="31"/>
      <c r="B50" s="32"/>
      <c r="C50" s="33"/>
      <c r="D50" s="38"/>
      <c r="E50" s="39"/>
      <c r="F50" s="40"/>
      <c r="G50" s="35"/>
      <c r="H50" s="35"/>
      <c r="I50" s="35"/>
      <c r="J50" s="35"/>
      <c r="K50" s="35"/>
      <c r="L50" s="55"/>
      <c r="M50" s="35"/>
    </row>
    <row r="51" ht="15">
      <c r="A51" s="43"/>
      <c r="B51" s="44"/>
      <c r="C51" s="45"/>
      <c r="D51" s="46" t="s">
        <v>40</v>
      </c>
      <c r="E51" s="47"/>
      <c r="F51" s="48"/>
      <c r="G51" s="49">
        <f>SUM(G44:G50)</f>
        <v>520</v>
      </c>
      <c r="H51" s="49">
        <f>SUM(H44:H50)</f>
        <v>19.710000000000001</v>
      </c>
      <c r="I51" s="49">
        <f>SUM(I44:I50)</f>
        <v>18.25</v>
      </c>
      <c r="J51" s="49">
        <f>SUM(J44:J50)</f>
        <v>86.460000000000008</v>
      </c>
      <c r="K51" s="49">
        <f t="shared" ref="K51:M51" si="9">SUM(K44:K50)</f>
        <v>589.76999999999998</v>
      </c>
      <c r="L51" s="50"/>
      <c r="M51" s="49">
        <f t="shared" si="9"/>
        <v>0</v>
      </c>
    </row>
    <row r="52" ht="15">
      <c r="A52" s="51">
        <f>A44</f>
        <v>1</v>
      </c>
      <c r="B52" s="52">
        <f>B44</f>
        <v>3</v>
      </c>
      <c r="C52" s="53" t="s">
        <v>41</v>
      </c>
      <c r="D52" s="36" t="s">
        <v>27</v>
      </c>
      <c r="E52" s="54" t="s">
        <v>65</v>
      </c>
      <c r="F52" s="54"/>
      <c r="G52" s="28">
        <v>60</v>
      </c>
      <c r="H52" s="29">
        <v>0.60999999999999999</v>
      </c>
      <c r="I52" s="29">
        <v>10.66</v>
      </c>
      <c r="J52" s="29">
        <v>2.1000000000000001</v>
      </c>
      <c r="K52" s="29">
        <v>106.76000000000001</v>
      </c>
      <c r="L52" s="29">
        <v>422.04000000000002</v>
      </c>
      <c r="M52" s="35"/>
    </row>
    <row r="53" ht="15">
      <c r="A53" s="31"/>
      <c r="B53" s="32"/>
      <c r="C53" s="33"/>
      <c r="D53" s="36" t="s">
        <v>43</v>
      </c>
      <c r="E53" s="54" t="s">
        <v>66</v>
      </c>
      <c r="F53" s="54"/>
      <c r="G53" s="28">
        <v>200</v>
      </c>
      <c r="H53" s="29">
        <v>4.0700000000000003</v>
      </c>
      <c r="I53" s="29">
        <v>3.8100000000000001</v>
      </c>
      <c r="J53" s="29">
        <v>19.32</v>
      </c>
      <c r="K53" s="29">
        <v>118.65000000000001</v>
      </c>
      <c r="L53" s="64">
        <v>1026</v>
      </c>
      <c r="M53" s="35"/>
    </row>
    <row r="54" ht="15">
      <c r="A54" s="31"/>
      <c r="B54" s="32"/>
      <c r="C54" s="33"/>
      <c r="D54" s="36" t="s">
        <v>45</v>
      </c>
      <c r="E54" s="54" t="s">
        <v>67</v>
      </c>
      <c r="F54" s="54"/>
      <c r="G54" s="28">
        <v>90</v>
      </c>
      <c r="H54" s="29">
        <v>17.289999999999999</v>
      </c>
      <c r="I54" s="29">
        <v>14.58</v>
      </c>
      <c r="J54" s="29">
        <v>17.210000000000001</v>
      </c>
      <c r="K54" s="29">
        <v>269.22000000000003</v>
      </c>
      <c r="L54" s="29">
        <v>103.01000000000001</v>
      </c>
      <c r="M54" s="35"/>
    </row>
    <row r="55" ht="15">
      <c r="A55" s="31"/>
      <c r="B55" s="32"/>
      <c r="C55" s="33"/>
      <c r="D55" s="36" t="s">
        <v>31</v>
      </c>
      <c r="E55" s="54" t="s">
        <v>68</v>
      </c>
      <c r="F55" s="54"/>
      <c r="G55" s="28">
        <v>150</v>
      </c>
      <c r="H55" s="29">
        <v>2.6699999999999999</v>
      </c>
      <c r="I55" s="29">
        <v>6.8399999999999999</v>
      </c>
      <c r="J55" s="29">
        <v>15.859999999999999</v>
      </c>
      <c r="K55" s="29">
        <v>135.22999999999999</v>
      </c>
      <c r="L55" s="29">
        <v>413</v>
      </c>
      <c r="M55" s="35"/>
    </row>
    <row r="56" ht="15">
      <c r="A56" s="31"/>
      <c r="B56" s="32"/>
      <c r="C56" s="33"/>
      <c r="D56" s="36" t="s">
        <v>48</v>
      </c>
      <c r="E56" s="54" t="s">
        <v>49</v>
      </c>
      <c r="F56" s="54"/>
      <c r="G56" s="28">
        <v>200</v>
      </c>
      <c r="H56" s="29">
        <v>1</v>
      </c>
      <c r="I56" s="29"/>
      <c r="J56" s="29">
        <v>20.199999999999999</v>
      </c>
      <c r="K56" s="29">
        <v>84.799999999999997</v>
      </c>
      <c r="L56" s="29" t="s">
        <v>37</v>
      </c>
      <c r="M56" s="35"/>
    </row>
    <row r="57" ht="15">
      <c r="A57" s="31"/>
      <c r="B57" s="32"/>
      <c r="C57" s="33"/>
      <c r="D57" s="36" t="s">
        <v>35</v>
      </c>
      <c r="E57" s="54" t="s">
        <v>50</v>
      </c>
      <c r="F57" s="54"/>
      <c r="G57" s="28">
        <v>65</v>
      </c>
      <c r="H57" s="29">
        <v>4.9400000000000004</v>
      </c>
      <c r="I57" s="29">
        <v>0.52000000000000002</v>
      </c>
      <c r="J57" s="29">
        <v>31.98</v>
      </c>
      <c r="K57" s="29">
        <v>152.36000000000001</v>
      </c>
      <c r="L57" s="29" t="s">
        <v>37</v>
      </c>
      <c r="M57" s="35"/>
    </row>
    <row r="58" ht="15">
      <c r="A58" s="31"/>
      <c r="B58" s="32"/>
      <c r="C58" s="33"/>
      <c r="D58" s="36" t="s">
        <v>38</v>
      </c>
      <c r="E58" s="54" t="s">
        <v>39</v>
      </c>
      <c r="F58" s="54"/>
      <c r="G58" s="28">
        <v>20</v>
      </c>
      <c r="H58" s="29">
        <v>1.3200000000000001</v>
      </c>
      <c r="I58" s="29">
        <v>0.23999999999999999</v>
      </c>
      <c r="J58" s="29">
        <v>6.6799999999999997</v>
      </c>
      <c r="K58" s="29">
        <v>34.159999999999997</v>
      </c>
      <c r="L58" s="37" t="s">
        <v>37</v>
      </c>
      <c r="M58" s="35"/>
    </row>
    <row r="59" ht="15">
      <c r="A59" s="31"/>
      <c r="B59" s="32"/>
      <c r="C59" s="33"/>
      <c r="D59" s="38"/>
      <c r="E59" s="39"/>
      <c r="F59" s="40"/>
      <c r="G59" s="35"/>
      <c r="H59" s="35"/>
      <c r="I59" s="35"/>
      <c r="J59" s="35"/>
      <c r="K59" s="35"/>
      <c r="L59" s="55"/>
      <c r="M59" s="35"/>
    </row>
    <row r="60" ht="15">
      <c r="A60" s="31"/>
      <c r="B60" s="32"/>
      <c r="C60" s="33"/>
      <c r="D60" s="38"/>
      <c r="E60" s="39"/>
      <c r="F60" s="40"/>
      <c r="G60" s="35"/>
      <c r="H60" s="35"/>
      <c r="I60" s="35"/>
      <c r="J60" s="35"/>
      <c r="K60" s="35"/>
      <c r="L60" s="55"/>
      <c r="M60" s="35"/>
    </row>
    <row r="61" ht="15">
      <c r="A61" s="43"/>
      <c r="B61" s="44"/>
      <c r="C61" s="45"/>
      <c r="D61" s="46" t="s">
        <v>40</v>
      </c>
      <c r="E61" s="47"/>
      <c r="F61" s="48"/>
      <c r="G61" s="49">
        <f>SUM(G52:G60)</f>
        <v>785</v>
      </c>
      <c r="H61" s="49">
        <f>SUM(H52:H60)</f>
        <v>31.900000000000002</v>
      </c>
      <c r="I61" s="49">
        <f>SUM(I52:I60)</f>
        <v>36.650000000000006</v>
      </c>
      <c r="J61" s="49">
        <f>SUM(J52:J60)</f>
        <v>113.34999999999999</v>
      </c>
      <c r="K61" s="49">
        <f t="shared" ref="K61:M61" si="10">SUM(K52:K60)</f>
        <v>901.17999999999995</v>
      </c>
      <c r="L61" s="50"/>
      <c r="M61" s="49">
        <f t="shared" si="10"/>
        <v>0</v>
      </c>
    </row>
    <row r="62" ht="15.75" customHeight="1">
      <c r="A62" s="56">
        <f>A44</f>
        <v>1</v>
      </c>
      <c r="B62" s="57">
        <f>B44</f>
        <v>3</v>
      </c>
      <c r="C62" s="58" t="s">
        <v>51</v>
      </c>
      <c r="D62" s="59"/>
      <c r="E62" s="59"/>
      <c r="F62" s="60"/>
      <c r="G62" s="61">
        <f>G51+G61</f>
        <v>1305</v>
      </c>
      <c r="H62" s="61">
        <f>H51+H61</f>
        <v>51.609999999999999</v>
      </c>
      <c r="I62" s="61">
        <f>I51+I61</f>
        <v>54.900000000000006</v>
      </c>
      <c r="J62" s="61">
        <f>J51+J61</f>
        <v>199.81</v>
      </c>
      <c r="K62" s="61">
        <f t="shared" ref="K62:M62" si="11">K51+K61</f>
        <v>1490.9499999999998</v>
      </c>
      <c r="L62" s="61"/>
      <c r="M62" s="61">
        <f t="shared" si="11"/>
        <v>0</v>
      </c>
    </row>
    <row r="63" ht="15">
      <c r="A63" s="22">
        <v>1</v>
      </c>
      <c r="B63" s="23">
        <v>4</v>
      </c>
      <c r="C63" s="24" t="s">
        <v>26</v>
      </c>
      <c r="D63" s="25" t="s">
        <v>27</v>
      </c>
      <c r="E63" s="54" t="s">
        <v>69</v>
      </c>
      <c r="F63" s="54"/>
      <c r="G63" s="28">
        <v>5</v>
      </c>
      <c r="H63" s="29">
        <v>0.16</v>
      </c>
      <c r="I63" s="29">
        <v>0.01</v>
      </c>
      <c r="J63" s="29">
        <v>0.33000000000000002</v>
      </c>
      <c r="K63" s="29">
        <v>2.0099999999999998</v>
      </c>
      <c r="L63" s="29">
        <v>419</v>
      </c>
      <c r="M63" s="30"/>
    </row>
    <row r="64" ht="15">
      <c r="A64" s="31"/>
      <c r="B64" s="32"/>
      <c r="C64" s="33"/>
      <c r="D64" s="36" t="s">
        <v>45</v>
      </c>
      <c r="E64" s="54" t="s">
        <v>70</v>
      </c>
      <c r="F64" s="54"/>
      <c r="G64" s="28">
        <v>90</v>
      </c>
      <c r="H64" s="29">
        <v>6.2300000000000004</v>
      </c>
      <c r="I64" s="29">
        <v>12.220000000000001</v>
      </c>
      <c r="J64" s="29">
        <v>7.79</v>
      </c>
      <c r="K64" s="29">
        <v>143.13</v>
      </c>
      <c r="L64" s="29">
        <v>127.09999999999999</v>
      </c>
      <c r="M64" s="35"/>
    </row>
    <row r="65" ht="15">
      <c r="A65" s="31"/>
      <c r="B65" s="32"/>
      <c r="C65" s="33"/>
      <c r="D65" s="36" t="s">
        <v>31</v>
      </c>
      <c r="E65" s="54" t="s">
        <v>47</v>
      </c>
      <c r="F65" s="54"/>
      <c r="G65" s="28">
        <v>150</v>
      </c>
      <c r="H65" s="29">
        <v>3.1800000000000002</v>
      </c>
      <c r="I65" s="29">
        <v>4.3799999999999999</v>
      </c>
      <c r="J65" s="29">
        <v>20.27</v>
      </c>
      <c r="K65" s="29">
        <v>132.68000000000001</v>
      </c>
      <c r="L65" s="29">
        <v>252</v>
      </c>
      <c r="M65" s="35"/>
    </row>
    <row r="66" ht="15">
      <c r="A66" s="31"/>
      <c r="B66" s="32"/>
      <c r="C66" s="33"/>
      <c r="D66" s="36" t="s">
        <v>33</v>
      </c>
      <c r="E66" s="54" t="s">
        <v>71</v>
      </c>
      <c r="F66" s="54"/>
      <c r="G66" s="28">
        <v>200</v>
      </c>
      <c r="H66" s="29">
        <v>2.73</v>
      </c>
      <c r="I66" s="29">
        <v>2.1099999999999999</v>
      </c>
      <c r="J66" s="29">
        <v>20.870000000000001</v>
      </c>
      <c r="K66" s="29">
        <v>113.41</v>
      </c>
      <c r="L66" s="29">
        <v>345</v>
      </c>
      <c r="M66" s="35"/>
    </row>
    <row r="67" ht="15">
      <c r="A67" s="31"/>
      <c r="B67" s="32"/>
      <c r="C67" s="33"/>
      <c r="D67" s="36" t="s">
        <v>35</v>
      </c>
      <c r="E67" s="54" t="s">
        <v>36</v>
      </c>
      <c r="F67" s="54"/>
      <c r="G67" s="28">
        <v>40</v>
      </c>
      <c r="H67" s="29">
        <v>3</v>
      </c>
      <c r="I67" s="29">
        <v>1.1599999999999999</v>
      </c>
      <c r="J67" s="29">
        <v>20.559999999999999</v>
      </c>
      <c r="K67" s="29">
        <v>113.2</v>
      </c>
      <c r="L67" s="29" t="s">
        <v>37</v>
      </c>
      <c r="M67" s="35"/>
    </row>
    <row r="68" ht="15">
      <c r="A68" s="31"/>
      <c r="B68" s="32"/>
      <c r="C68" s="33"/>
      <c r="D68" s="36" t="s">
        <v>38</v>
      </c>
      <c r="E68" s="54" t="s">
        <v>39</v>
      </c>
      <c r="F68" s="54"/>
      <c r="G68" s="28">
        <v>20</v>
      </c>
      <c r="H68" s="29">
        <v>1.3200000000000001</v>
      </c>
      <c r="I68" s="29">
        <v>0.23999999999999999</v>
      </c>
      <c r="J68" s="29">
        <v>6.6799999999999997</v>
      </c>
      <c r="K68" s="29">
        <v>34.159999999999997</v>
      </c>
      <c r="L68" s="37" t="s">
        <v>37</v>
      </c>
      <c r="M68" s="35"/>
    </row>
    <row r="69" ht="15">
      <c r="A69" s="31"/>
      <c r="B69" s="32"/>
      <c r="C69" s="33"/>
      <c r="D69" s="38"/>
      <c r="E69" s="39"/>
      <c r="F69" s="40"/>
      <c r="G69" s="35"/>
      <c r="H69" s="35"/>
      <c r="I69" s="35"/>
      <c r="J69" s="35"/>
      <c r="K69" s="35"/>
      <c r="L69" s="55"/>
      <c r="M69" s="35"/>
    </row>
    <row r="70" ht="15">
      <c r="A70" s="43"/>
      <c r="B70" s="44"/>
      <c r="C70" s="45"/>
      <c r="D70" s="46" t="s">
        <v>40</v>
      </c>
      <c r="E70" s="47"/>
      <c r="F70" s="48"/>
      <c r="G70" s="49">
        <f>SUM(G63:G69)</f>
        <v>505</v>
      </c>
      <c r="H70" s="49">
        <f>SUM(H63:H69)</f>
        <v>16.620000000000001</v>
      </c>
      <c r="I70" s="49">
        <f>SUM(I63:I69)</f>
        <v>20.119999999999997</v>
      </c>
      <c r="J70" s="49">
        <f>SUM(J63:J69)</f>
        <v>76.5</v>
      </c>
      <c r="K70" s="49">
        <f t="shared" ref="K70:M70" si="12">SUM(K63:K69)</f>
        <v>538.59000000000003</v>
      </c>
      <c r="L70" s="50"/>
      <c r="M70" s="49">
        <f t="shared" si="12"/>
        <v>0</v>
      </c>
    </row>
    <row r="71" ht="15">
      <c r="A71" s="51">
        <f>A63</f>
        <v>1</v>
      </c>
      <c r="B71" s="52">
        <f>B63</f>
        <v>4</v>
      </c>
      <c r="C71" s="53" t="s">
        <v>41</v>
      </c>
      <c r="D71" s="36" t="s">
        <v>27</v>
      </c>
      <c r="E71" s="54" t="s">
        <v>72</v>
      </c>
      <c r="F71" s="54"/>
      <c r="G71" s="28">
        <v>60</v>
      </c>
      <c r="H71" s="29">
        <v>0.42999999999999999</v>
      </c>
      <c r="I71" s="29">
        <v>6.0499999999999998</v>
      </c>
      <c r="J71" s="29">
        <v>0.81000000000000005</v>
      </c>
      <c r="K71" s="29">
        <v>59.350000000000001</v>
      </c>
      <c r="L71" s="29">
        <v>429.00999999999999</v>
      </c>
      <c r="M71" s="35"/>
    </row>
    <row r="72" ht="15">
      <c r="A72" s="31"/>
      <c r="B72" s="32"/>
      <c r="C72" s="33"/>
      <c r="D72" s="36" t="s">
        <v>43</v>
      </c>
      <c r="E72" s="54" t="s">
        <v>73</v>
      </c>
      <c r="F72" s="54"/>
      <c r="G72" s="28">
        <v>210</v>
      </c>
      <c r="H72" s="29">
        <v>1.6399999999999999</v>
      </c>
      <c r="I72" s="29">
        <v>5.8799999999999999</v>
      </c>
      <c r="J72" s="29">
        <v>16.920000000000002</v>
      </c>
      <c r="K72" s="29">
        <v>109.16</v>
      </c>
      <c r="L72" s="29">
        <v>549.07000000000005</v>
      </c>
      <c r="M72" s="35"/>
    </row>
    <row r="73" ht="15">
      <c r="A73" s="31"/>
      <c r="B73" s="32"/>
      <c r="C73" s="33"/>
      <c r="D73" s="36" t="s">
        <v>45</v>
      </c>
      <c r="E73" s="54" t="s">
        <v>74</v>
      </c>
      <c r="F73" s="54"/>
      <c r="G73" s="28">
        <v>90</v>
      </c>
      <c r="H73" s="29">
        <v>9.8800000000000008</v>
      </c>
      <c r="I73" s="29">
        <v>18.289999999999999</v>
      </c>
      <c r="J73" s="29">
        <v>3.6000000000000001</v>
      </c>
      <c r="K73" s="29">
        <v>217.53999999999999</v>
      </c>
      <c r="L73" s="29">
        <v>54.020000000000003</v>
      </c>
      <c r="M73" s="35"/>
    </row>
    <row r="74" ht="15">
      <c r="A74" s="31"/>
      <c r="B74" s="32"/>
      <c r="C74" s="33"/>
      <c r="D74" s="36" t="s">
        <v>31</v>
      </c>
      <c r="E74" s="54" t="s">
        <v>32</v>
      </c>
      <c r="F74" s="54"/>
      <c r="G74" s="28">
        <v>150</v>
      </c>
      <c r="H74" s="29">
        <v>7.3200000000000003</v>
      </c>
      <c r="I74" s="29">
        <v>5.1900000000000004</v>
      </c>
      <c r="J74" s="29">
        <v>32.130000000000003</v>
      </c>
      <c r="K74" s="29">
        <v>204.56999999999999</v>
      </c>
      <c r="L74" s="29">
        <v>254</v>
      </c>
      <c r="M74" s="35"/>
    </row>
    <row r="75" ht="15">
      <c r="A75" s="31"/>
      <c r="B75" s="32"/>
      <c r="C75" s="33"/>
      <c r="D75" s="36" t="s">
        <v>48</v>
      </c>
      <c r="E75" s="54" t="s">
        <v>75</v>
      </c>
      <c r="F75" s="54"/>
      <c r="G75" s="28">
        <v>200</v>
      </c>
      <c r="H75" s="29">
        <v>0.27000000000000002</v>
      </c>
      <c r="I75" s="29">
        <v>0.12</v>
      </c>
      <c r="J75" s="29">
        <v>22.239999999999998</v>
      </c>
      <c r="K75" s="29">
        <v>94.450000000000003</v>
      </c>
      <c r="L75" s="29">
        <v>376</v>
      </c>
      <c r="M75" s="35"/>
    </row>
    <row r="76" ht="15">
      <c r="A76" s="31"/>
      <c r="B76" s="32"/>
      <c r="C76" s="33"/>
      <c r="D76" s="36" t="s">
        <v>35</v>
      </c>
      <c r="E76" s="54" t="s">
        <v>50</v>
      </c>
      <c r="F76" s="54"/>
      <c r="G76" s="28">
        <v>50</v>
      </c>
      <c r="H76" s="29">
        <v>3.7999999999999998</v>
      </c>
      <c r="I76" s="29">
        <v>0.40000000000000002</v>
      </c>
      <c r="J76" s="29">
        <v>24.600000000000001</v>
      </c>
      <c r="K76" s="29">
        <v>117.2</v>
      </c>
      <c r="L76" s="29" t="s">
        <v>37</v>
      </c>
      <c r="M76" s="35"/>
    </row>
    <row r="77" ht="15">
      <c r="A77" s="31"/>
      <c r="B77" s="32"/>
      <c r="C77" s="33"/>
      <c r="D77" s="36" t="s">
        <v>38</v>
      </c>
      <c r="E77" s="54" t="s">
        <v>39</v>
      </c>
      <c r="F77" s="54"/>
      <c r="G77" s="28">
        <v>30</v>
      </c>
      <c r="H77" s="29">
        <v>1.98</v>
      </c>
      <c r="I77" s="29">
        <v>0.37</v>
      </c>
      <c r="J77" s="29">
        <v>10.029999999999999</v>
      </c>
      <c r="K77" s="29">
        <v>51.240000000000002</v>
      </c>
      <c r="L77" s="37" t="s">
        <v>37</v>
      </c>
      <c r="M77" s="35"/>
    </row>
    <row r="78" ht="15">
      <c r="A78" s="31"/>
      <c r="B78" s="32"/>
      <c r="C78" s="33"/>
      <c r="D78" s="38"/>
      <c r="E78" s="39"/>
      <c r="F78" s="40"/>
      <c r="G78" s="35"/>
      <c r="H78" s="35"/>
      <c r="I78" s="35"/>
      <c r="J78" s="35"/>
      <c r="K78" s="35"/>
      <c r="L78" s="55"/>
      <c r="M78" s="35"/>
    </row>
    <row r="79" ht="15">
      <c r="A79" s="31"/>
      <c r="B79" s="32"/>
      <c r="C79" s="33"/>
      <c r="D79" s="38"/>
      <c r="E79" s="39"/>
      <c r="F79" s="40"/>
      <c r="G79" s="35"/>
      <c r="H79" s="35"/>
      <c r="I79" s="35"/>
      <c r="J79" s="35"/>
      <c r="K79" s="35"/>
      <c r="L79" s="55"/>
      <c r="M79" s="35"/>
    </row>
    <row r="80" ht="15">
      <c r="A80" s="43"/>
      <c r="B80" s="44"/>
      <c r="C80" s="45"/>
      <c r="D80" s="46" t="s">
        <v>40</v>
      </c>
      <c r="E80" s="47"/>
      <c r="F80" s="48"/>
      <c r="G80" s="49">
        <f>SUM(G71:G79)</f>
        <v>790</v>
      </c>
      <c r="H80" s="49">
        <f>SUM(H71:H79)</f>
        <v>25.320000000000004</v>
      </c>
      <c r="I80" s="49">
        <f>SUM(I71:I79)</f>
        <v>36.29999999999999</v>
      </c>
      <c r="J80" s="49">
        <f>SUM(J71:J79)</f>
        <v>110.33000000000001</v>
      </c>
      <c r="K80" s="49">
        <f t="shared" ref="K80:M80" si="13">SUM(K71:K79)</f>
        <v>853.50999999999999</v>
      </c>
      <c r="L80" s="50"/>
      <c r="M80" s="49">
        <f t="shared" si="13"/>
        <v>0</v>
      </c>
    </row>
    <row r="81" ht="15.75" customHeight="1">
      <c r="A81" s="56">
        <f>A63</f>
        <v>1</v>
      </c>
      <c r="B81" s="57">
        <f>B63</f>
        <v>4</v>
      </c>
      <c r="C81" s="58" t="s">
        <v>51</v>
      </c>
      <c r="D81" s="59"/>
      <c r="E81" s="59"/>
      <c r="F81" s="60"/>
      <c r="G81" s="61">
        <f>G70+G80</f>
        <v>1295</v>
      </c>
      <c r="H81" s="61">
        <f>H70+H80</f>
        <v>41.940000000000005</v>
      </c>
      <c r="I81" s="61">
        <f>I70+I80</f>
        <v>56.419999999999987</v>
      </c>
      <c r="J81" s="61">
        <f>J70+J80</f>
        <v>186.83000000000001</v>
      </c>
      <c r="K81" s="61">
        <f t="shared" ref="K81:M81" si="14">K70+K80</f>
        <v>1392.0999999999999</v>
      </c>
      <c r="L81" s="61"/>
      <c r="M81" s="61">
        <f t="shared" si="14"/>
        <v>0</v>
      </c>
    </row>
    <row r="82" ht="15">
      <c r="A82" s="22">
        <v>1</v>
      </c>
      <c r="B82" s="23">
        <v>5</v>
      </c>
      <c r="C82" s="24" t="s">
        <v>26</v>
      </c>
      <c r="D82" s="25" t="s">
        <v>27</v>
      </c>
      <c r="E82" s="54" t="s">
        <v>76</v>
      </c>
      <c r="F82" s="54"/>
      <c r="G82" s="28">
        <v>10</v>
      </c>
      <c r="H82" s="29">
        <v>2.6299999999999999</v>
      </c>
      <c r="I82" s="29">
        <v>2.6600000000000001</v>
      </c>
      <c r="J82" s="29"/>
      <c r="K82" s="29">
        <v>34.460000000000001</v>
      </c>
      <c r="L82" s="29">
        <v>968</v>
      </c>
      <c r="M82" s="30"/>
    </row>
    <row r="83" ht="15">
      <c r="A83" s="31"/>
      <c r="B83" s="32"/>
      <c r="C83" s="33"/>
      <c r="D83" s="34" t="s">
        <v>29</v>
      </c>
      <c r="E83" s="54" t="s">
        <v>77</v>
      </c>
      <c r="F83" s="54"/>
      <c r="G83" s="28">
        <v>155</v>
      </c>
      <c r="H83" s="29">
        <v>3.0099999999999998</v>
      </c>
      <c r="I83" s="29">
        <v>5.7300000000000004</v>
      </c>
      <c r="J83" s="29">
        <v>20.109999999999999</v>
      </c>
      <c r="K83" s="29">
        <v>144.05000000000001</v>
      </c>
      <c r="L83" s="64">
        <v>1004</v>
      </c>
      <c r="M83" s="35"/>
    </row>
    <row r="84" ht="15">
      <c r="A84" s="31"/>
      <c r="B84" s="32"/>
      <c r="C84" s="33"/>
      <c r="D84" s="36" t="s">
        <v>45</v>
      </c>
      <c r="E84" s="54" t="s">
        <v>78</v>
      </c>
      <c r="F84" s="54"/>
      <c r="G84" s="28">
        <v>75</v>
      </c>
      <c r="H84" s="29">
        <v>7.9100000000000001</v>
      </c>
      <c r="I84" s="29">
        <v>6.2199999999999998</v>
      </c>
      <c r="J84" s="29">
        <v>16.41</v>
      </c>
      <c r="K84" s="29">
        <v>156.66</v>
      </c>
      <c r="L84" s="29">
        <v>159.11000000000001</v>
      </c>
      <c r="M84" s="35"/>
    </row>
    <row r="85" ht="15">
      <c r="A85" s="31"/>
      <c r="B85" s="32"/>
      <c r="C85" s="33"/>
      <c r="D85" s="36" t="s">
        <v>33</v>
      </c>
      <c r="E85" s="54" t="s">
        <v>57</v>
      </c>
      <c r="F85" s="54"/>
      <c r="G85" s="28">
        <v>200</v>
      </c>
      <c r="H85" s="29">
        <v>0.19</v>
      </c>
      <c r="I85" s="29">
        <v>0.050000000000000003</v>
      </c>
      <c r="J85" s="29">
        <v>18.239999999999998</v>
      </c>
      <c r="K85" s="29">
        <v>74.099999999999994</v>
      </c>
      <c r="L85" s="29">
        <v>350</v>
      </c>
      <c r="M85" s="35"/>
    </row>
    <row r="86" ht="15">
      <c r="A86" s="31"/>
      <c r="B86" s="32"/>
      <c r="C86" s="33"/>
      <c r="D86" s="36" t="s">
        <v>35</v>
      </c>
      <c r="E86" s="54" t="s">
        <v>36</v>
      </c>
      <c r="F86" s="54"/>
      <c r="G86" s="28">
        <v>40</v>
      </c>
      <c r="H86" s="29">
        <v>3</v>
      </c>
      <c r="I86" s="29">
        <v>1.1599999999999999</v>
      </c>
      <c r="J86" s="29">
        <v>20.559999999999999</v>
      </c>
      <c r="K86" s="29">
        <v>113.2</v>
      </c>
      <c r="L86" s="29" t="s">
        <v>37</v>
      </c>
      <c r="M86" s="35"/>
    </row>
    <row r="87" ht="15">
      <c r="A87" s="31"/>
      <c r="B87" s="32"/>
      <c r="C87" s="33"/>
      <c r="D87" s="36" t="s">
        <v>38</v>
      </c>
      <c r="E87" s="54" t="s">
        <v>39</v>
      </c>
      <c r="F87" s="54"/>
      <c r="G87" s="28">
        <v>20</v>
      </c>
      <c r="H87" s="29">
        <v>1.3200000000000001</v>
      </c>
      <c r="I87" s="29">
        <v>0.23999999999999999</v>
      </c>
      <c r="J87" s="29">
        <v>6.6799999999999997</v>
      </c>
      <c r="K87" s="29">
        <v>34.159999999999997</v>
      </c>
      <c r="L87" s="37" t="s">
        <v>37</v>
      </c>
      <c r="M87" s="35"/>
    </row>
    <row r="88" ht="15">
      <c r="A88" s="31"/>
      <c r="B88" s="32"/>
      <c r="C88" s="33"/>
      <c r="D88" s="38"/>
      <c r="E88" s="39"/>
      <c r="F88" s="40"/>
      <c r="G88" s="35"/>
      <c r="H88" s="35"/>
      <c r="I88" s="35"/>
      <c r="J88" s="35"/>
      <c r="K88" s="35"/>
      <c r="L88" s="55"/>
      <c r="M88" s="35"/>
    </row>
    <row r="89" ht="15">
      <c r="A89" s="43"/>
      <c r="B89" s="44"/>
      <c r="C89" s="45"/>
      <c r="D89" s="46" t="s">
        <v>40</v>
      </c>
      <c r="E89" s="47"/>
      <c r="F89" s="48"/>
      <c r="G89" s="49">
        <f>SUM(G82:G88)</f>
        <v>500</v>
      </c>
      <c r="H89" s="49">
        <f>SUM(H82:H88)</f>
        <v>18.060000000000002</v>
      </c>
      <c r="I89" s="49">
        <f>SUM(I82:I88)</f>
        <v>16.059999999999999</v>
      </c>
      <c r="J89" s="49">
        <f>SUM(J82:J88)</f>
        <v>82</v>
      </c>
      <c r="K89" s="49">
        <f t="shared" ref="K89:M89" si="15">SUM(K82:K88)</f>
        <v>556.63</v>
      </c>
      <c r="L89" s="50"/>
      <c r="M89" s="49">
        <f t="shared" si="15"/>
        <v>0</v>
      </c>
    </row>
    <row r="90" ht="15">
      <c r="A90" s="51">
        <f>A82</f>
        <v>1</v>
      </c>
      <c r="B90" s="52">
        <f>B82</f>
        <v>5</v>
      </c>
      <c r="C90" s="53" t="s">
        <v>41</v>
      </c>
      <c r="D90" s="36" t="s">
        <v>27</v>
      </c>
      <c r="E90" s="54" t="s">
        <v>42</v>
      </c>
      <c r="F90" s="54"/>
      <c r="G90" s="28">
        <v>60</v>
      </c>
      <c r="H90" s="29">
        <v>0.58999999999999997</v>
      </c>
      <c r="I90" s="29">
        <v>6.0999999999999996</v>
      </c>
      <c r="J90" s="29">
        <v>2.0499999999999998</v>
      </c>
      <c r="K90" s="29">
        <v>65.5</v>
      </c>
      <c r="L90" s="29">
        <v>431.01999999999998</v>
      </c>
      <c r="M90" s="35"/>
    </row>
    <row r="91" ht="15">
      <c r="A91" s="31"/>
      <c r="B91" s="32"/>
      <c r="C91" s="33"/>
      <c r="D91" s="36" t="s">
        <v>43</v>
      </c>
      <c r="E91" s="54" t="s">
        <v>79</v>
      </c>
      <c r="F91" s="54"/>
      <c r="G91" s="28">
        <v>210</v>
      </c>
      <c r="H91" s="29">
        <v>1.53</v>
      </c>
      <c r="I91" s="29">
        <v>5.8499999999999996</v>
      </c>
      <c r="J91" s="29">
        <v>17.719999999999999</v>
      </c>
      <c r="K91" s="29">
        <v>109.84999999999999</v>
      </c>
      <c r="L91" s="29">
        <v>110.04000000000001</v>
      </c>
      <c r="M91" s="35"/>
    </row>
    <row r="92" ht="30.75" customHeight="1">
      <c r="A92" s="31"/>
      <c r="B92" s="32"/>
      <c r="C92" s="33"/>
      <c r="D92" s="36" t="s">
        <v>45</v>
      </c>
      <c r="E92" s="54" t="s">
        <v>80</v>
      </c>
      <c r="F92" s="54"/>
      <c r="G92" s="28">
        <v>90</v>
      </c>
      <c r="H92" s="29">
        <v>12.949999999999999</v>
      </c>
      <c r="I92" s="29">
        <v>5.2199999999999998</v>
      </c>
      <c r="J92" s="29">
        <v>14.869999999999999</v>
      </c>
      <c r="K92" s="29">
        <v>158.16</v>
      </c>
      <c r="L92" s="29">
        <v>979</v>
      </c>
      <c r="M92" s="35"/>
    </row>
    <row r="93" ht="15">
      <c r="A93" s="31"/>
      <c r="B93" s="32"/>
      <c r="C93" s="33"/>
      <c r="D93" s="36" t="s">
        <v>31</v>
      </c>
      <c r="E93" s="54" t="s">
        <v>81</v>
      </c>
      <c r="F93" s="54"/>
      <c r="G93" s="28">
        <v>150</v>
      </c>
      <c r="H93" s="29">
        <v>5.2999999999999998</v>
      </c>
      <c r="I93" s="29">
        <v>3.9100000000000001</v>
      </c>
      <c r="J93" s="29">
        <v>32.810000000000002</v>
      </c>
      <c r="K93" s="29">
        <v>187.78</v>
      </c>
      <c r="L93" s="29">
        <v>370.01999999999998</v>
      </c>
      <c r="M93" s="35"/>
    </row>
    <row r="94" ht="15">
      <c r="A94" s="31"/>
      <c r="B94" s="32"/>
      <c r="C94" s="33"/>
      <c r="D94" s="36" t="s">
        <v>48</v>
      </c>
      <c r="E94" s="54" t="s">
        <v>82</v>
      </c>
      <c r="F94" s="54"/>
      <c r="G94" s="28">
        <v>200</v>
      </c>
      <c r="H94" s="29">
        <v>0.10000000000000001</v>
      </c>
      <c r="I94" s="29"/>
      <c r="J94" s="29">
        <v>25.399999999999999</v>
      </c>
      <c r="K94" s="29">
        <v>105.59999999999999</v>
      </c>
      <c r="L94" s="29" t="s">
        <v>37</v>
      </c>
      <c r="M94" s="35"/>
    </row>
    <row r="95" ht="15">
      <c r="A95" s="31"/>
      <c r="B95" s="32"/>
      <c r="C95" s="33"/>
      <c r="D95" s="36" t="s">
        <v>35</v>
      </c>
      <c r="E95" s="54" t="s">
        <v>36</v>
      </c>
      <c r="F95" s="54"/>
      <c r="G95" s="28">
        <v>50</v>
      </c>
      <c r="H95" s="29">
        <v>3.75</v>
      </c>
      <c r="I95" s="29">
        <v>1.45</v>
      </c>
      <c r="J95" s="29">
        <v>25.699999999999999</v>
      </c>
      <c r="K95" s="29">
        <v>141.5</v>
      </c>
      <c r="L95" s="29" t="s">
        <v>37</v>
      </c>
      <c r="M95" s="35"/>
    </row>
    <row r="96" ht="15">
      <c r="A96" s="31"/>
      <c r="B96" s="32"/>
      <c r="C96" s="33"/>
      <c r="D96" s="36" t="s">
        <v>38</v>
      </c>
      <c r="E96" s="54" t="s">
        <v>39</v>
      </c>
      <c r="F96" s="54"/>
      <c r="G96" s="28">
        <v>30</v>
      </c>
      <c r="H96" s="29">
        <v>1.98</v>
      </c>
      <c r="I96" s="29">
        <v>0.37</v>
      </c>
      <c r="J96" s="29">
        <v>10.029999999999999</v>
      </c>
      <c r="K96" s="29">
        <v>51.240000000000002</v>
      </c>
      <c r="L96" s="37" t="s">
        <v>37</v>
      </c>
      <c r="M96" s="35"/>
    </row>
    <row r="97" ht="15">
      <c r="A97" s="31"/>
      <c r="B97" s="32"/>
      <c r="C97" s="33"/>
      <c r="D97" s="38"/>
      <c r="E97" s="39"/>
      <c r="F97" s="40"/>
      <c r="G97" s="35"/>
      <c r="H97" s="35"/>
      <c r="I97" s="35"/>
      <c r="J97" s="35"/>
      <c r="K97" s="35"/>
      <c r="L97" s="55"/>
      <c r="M97" s="35"/>
    </row>
    <row r="98" ht="15">
      <c r="A98" s="31"/>
      <c r="B98" s="32"/>
      <c r="C98" s="33"/>
      <c r="D98" s="38"/>
      <c r="E98" s="39"/>
      <c r="F98" s="40"/>
      <c r="G98" s="35"/>
      <c r="H98" s="35"/>
      <c r="I98" s="35"/>
      <c r="J98" s="35"/>
      <c r="K98" s="35"/>
      <c r="L98" s="55"/>
      <c r="M98" s="35"/>
    </row>
    <row r="99" ht="15">
      <c r="A99" s="43"/>
      <c r="B99" s="44"/>
      <c r="C99" s="45"/>
      <c r="D99" s="46" t="s">
        <v>40</v>
      </c>
      <c r="E99" s="47"/>
      <c r="F99" s="48"/>
      <c r="G99" s="49">
        <f>SUM(G90:G98)</f>
        <v>790</v>
      </c>
      <c r="H99" s="49">
        <f>SUM(H90:H98)</f>
        <v>26.200000000000003</v>
      </c>
      <c r="I99" s="49">
        <f>SUM(I90:I98)</f>
        <v>22.899999999999999</v>
      </c>
      <c r="J99" s="49">
        <f>SUM(J90:J98)</f>
        <v>128.57999999999998</v>
      </c>
      <c r="K99" s="49">
        <f t="shared" ref="K99:M99" si="16">SUM(K90:K98)</f>
        <v>819.63</v>
      </c>
      <c r="L99" s="50"/>
      <c r="M99" s="49">
        <f t="shared" si="16"/>
        <v>0</v>
      </c>
    </row>
    <row r="100" ht="15.75" customHeight="1">
      <c r="A100" s="56">
        <f>A82</f>
        <v>1</v>
      </c>
      <c r="B100" s="57">
        <f>B82</f>
        <v>5</v>
      </c>
      <c r="C100" s="58" t="s">
        <v>51</v>
      </c>
      <c r="D100" s="59"/>
      <c r="E100" s="59"/>
      <c r="F100" s="60"/>
      <c r="G100" s="61">
        <f>G89+G99</f>
        <v>1290</v>
      </c>
      <c r="H100" s="61">
        <f>H89+H99</f>
        <v>44.260000000000005</v>
      </c>
      <c r="I100" s="61">
        <f>I89+I99</f>
        <v>38.959999999999994</v>
      </c>
      <c r="J100" s="61">
        <f>J89+J99</f>
        <v>210.57999999999998</v>
      </c>
      <c r="K100" s="61">
        <f t="shared" ref="K100:M100" si="17">K89+K99</f>
        <v>1376.26</v>
      </c>
      <c r="L100" s="61"/>
      <c r="M100" s="61">
        <f t="shared" si="17"/>
        <v>0</v>
      </c>
    </row>
    <row r="101" ht="15">
      <c r="A101" s="22">
        <v>2</v>
      </c>
      <c r="B101" s="23">
        <v>1</v>
      </c>
      <c r="C101" s="24" t="s">
        <v>26</v>
      </c>
      <c r="D101" s="25" t="s">
        <v>27</v>
      </c>
      <c r="E101" s="54" t="s">
        <v>83</v>
      </c>
      <c r="F101" s="54"/>
      <c r="G101" s="28">
        <v>15</v>
      </c>
      <c r="H101" s="29">
        <v>0.17000000000000001</v>
      </c>
      <c r="I101" s="29">
        <v>0.029999999999999999</v>
      </c>
      <c r="J101" s="29">
        <v>0.56999999999999995</v>
      </c>
      <c r="K101" s="29">
        <v>3.21</v>
      </c>
      <c r="L101" s="29">
        <v>431</v>
      </c>
      <c r="M101" s="30"/>
    </row>
    <row r="102" ht="15">
      <c r="A102" s="31"/>
      <c r="B102" s="32"/>
      <c r="C102" s="33"/>
      <c r="D102" s="34" t="s">
        <v>29</v>
      </c>
      <c r="E102" s="54" t="s">
        <v>74</v>
      </c>
      <c r="F102" s="54"/>
      <c r="G102" s="28">
        <v>90</v>
      </c>
      <c r="H102" s="29">
        <v>9.8800000000000008</v>
      </c>
      <c r="I102" s="29">
        <v>18.289999999999999</v>
      </c>
      <c r="J102" s="29">
        <v>3.6000000000000001</v>
      </c>
      <c r="K102" s="29">
        <v>217.53999999999999</v>
      </c>
      <c r="L102" s="29">
        <v>54.020000000000003</v>
      </c>
      <c r="M102" s="35"/>
    </row>
    <row r="103" ht="15">
      <c r="A103" s="31"/>
      <c r="B103" s="32"/>
      <c r="C103" s="33"/>
      <c r="D103" s="36" t="s">
        <v>31</v>
      </c>
      <c r="E103" s="54" t="s">
        <v>60</v>
      </c>
      <c r="F103" s="54"/>
      <c r="G103" s="28">
        <v>150</v>
      </c>
      <c r="H103" s="29">
        <v>3.5099999999999998</v>
      </c>
      <c r="I103" s="29">
        <v>3.9900000000000002</v>
      </c>
      <c r="J103" s="29">
        <v>35.399999999999999</v>
      </c>
      <c r="K103" s="29">
        <v>191.49000000000001</v>
      </c>
      <c r="L103" s="37">
        <v>1003.01</v>
      </c>
      <c r="M103" s="35"/>
    </row>
    <row r="104" ht="15">
      <c r="A104" s="31"/>
      <c r="B104" s="32"/>
      <c r="C104" s="33"/>
      <c r="D104" s="36" t="s">
        <v>33</v>
      </c>
      <c r="E104" s="54" t="s">
        <v>34</v>
      </c>
      <c r="F104" s="54"/>
      <c r="G104" s="28">
        <v>200</v>
      </c>
      <c r="H104" s="29">
        <v>1.55</v>
      </c>
      <c r="I104" s="29">
        <v>1.3700000000000001</v>
      </c>
      <c r="J104" s="29">
        <v>20.370000000000001</v>
      </c>
      <c r="K104" s="29">
        <v>99.980000000000004</v>
      </c>
      <c r="L104" s="29">
        <v>349.00999999999999</v>
      </c>
      <c r="M104" s="35"/>
    </row>
    <row r="105" ht="15">
      <c r="A105" s="31"/>
      <c r="B105" s="32"/>
      <c r="C105" s="33"/>
      <c r="D105" s="36" t="s">
        <v>35</v>
      </c>
      <c r="E105" s="54" t="s">
        <v>36</v>
      </c>
      <c r="F105" s="54"/>
      <c r="G105" s="28">
        <v>40</v>
      </c>
      <c r="H105" s="29">
        <v>3</v>
      </c>
      <c r="I105" s="29">
        <v>1.1599999999999999</v>
      </c>
      <c r="J105" s="29">
        <v>20.559999999999999</v>
      </c>
      <c r="K105" s="29">
        <v>113.2</v>
      </c>
      <c r="L105" s="29" t="s">
        <v>37</v>
      </c>
      <c r="M105" s="35"/>
    </row>
    <row r="106" ht="15">
      <c r="A106" s="31"/>
      <c r="B106" s="32"/>
      <c r="C106" s="33"/>
      <c r="D106" s="36" t="s">
        <v>38</v>
      </c>
      <c r="E106" s="54" t="s">
        <v>39</v>
      </c>
      <c r="F106" s="54"/>
      <c r="G106" s="28">
        <v>20</v>
      </c>
      <c r="H106" s="29">
        <v>1.3200000000000001</v>
      </c>
      <c r="I106" s="29">
        <v>0.23999999999999999</v>
      </c>
      <c r="J106" s="29">
        <v>6.6799999999999997</v>
      </c>
      <c r="K106" s="29">
        <v>34.159999999999997</v>
      </c>
      <c r="L106" s="37" t="s">
        <v>37</v>
      </c>
      <c r="M106" s="35"/>
    </row>
    <row r="107" ht="15">
      <c r="A107" s="31"/>
      <c r="B107" s="32"/>
      <c r="C107" s="33"/>
      <c r="D107" s="38"/>
      <c r="E107" s="39"/>
      <c r="F107" s="40"/>
      <c r="G107" s="35"/>
      <c r="H107" s="35"/>
      <c r="I107" s="35"/>
      <c r="J107" s="35"/>
      <c r="K107" s="35"/>
      <c r="L107" s="55"/>
      <c r="M107" s="35"/>
    </row>
    <row r="108" ht="15">
      <c r="A108" s="43"/>
      <c r="B108" s="44"/>
      <c r="C108" s="45"/>
      <c r="D108" s="46" t="s">
        <v>40</v>
      </c>
      <c r="E108" s="47"/>
      <c r="F108" s="48"/>
      <c r="G108" s="49">
        <f>SUM(G101:G107)</f>
        <v>515</v>
      </c>
      <c r="H108" s="49">
        <f t="shared" ref="H108:K108" si="18">SUM(H101:H107)</f>
        <v>19.43</v>
      </c>
      <c r="I108" s="49">
        <f t="shared" si="18"/>
        <v>25.080000000000002</v>
      </c>
      <c r="J108" s="49">
        <f t="shared" si="18"/>
        <v>87.180000000000007</v>
      </c>
      <c r="K108" s="49">
        <f t="shared" si="18"/>
        <v>659.58000000000004</v>
      </c>
      <c r="L108" s="50"/>
      <c r="M108" s="49">
        <f>SUM(M101:M107)</f>
        <v>0</v>
      </c>
    </row>
    <row r="109" ht="15">
      <c r="A109" s="51">
        <f>A101</f>
        <v>2</v>
      </c>
      <c r="B109" s="52">
        <f>B101</f>
        <v>1</v>
      </c>
      <c r="C109" s="53" t="s">
        <v>41</v>
      </c>
      <c r="D109" s="36" t="s">
        <v>27</v>
      </c>
      <c r="E109" s="54" t="s">
        <v>84</v>
      </c>
      <c r="F109" s="54"/>
      <c r="G109" s="28">
        <v>60</v>
      </c>
      <c r="H109" s="29">
        <v>0.44</v>
      </c>
      <c r="I109" s="29">
        <v>5.3300000000000001</v>
      </c>
      <c r="J109" s="29">
        <v>1.3700000000000001</v>
      </c>
      <c r="K109" s="29">
        <v>55.189999999999998</v>
      </c>
      <c r="L109" s="29">
        <v>422.00999999999999</v>
      </c>
      <c r="M109" s="35"/>
    </row>
    <row r="110" ht="15">
      <c r="A110" s="31"/>
      <c r="B110" s="32"/>
      <c r="C110" s="33"/>
      <c r="D110" s="36" t="s">
        <v>43</v>
      </c>
      <c r="E110" s="54" t="s">
        <v>85</v>
      </c>
      <c r="F110" s="54"/>
      <c r="G110" s="28">
        <v>210</v>
      </c>
      <c r="H110" s="29">
        <v>2</v>
      </c>
      <c r="I110" s="29">
        <v>4.1799999999999997</v>
      </c>
      <c r="J110" s="29">
        <v>19.68</v>
      </c>
      <c r="K110" s="29">
        <v>96.060000000000002</v>
      </c>
      <c r="L110" s="29">
        <v>534.03999999999996</v>
      </c>
      <c r="M110" s="35"/>
    </row>
    <row r="111" ht="15">
      <c r="A111" s="31"/>
      <c r="B111" s="32"/>
      <c r="C111" s="33"/>
      <c r="D111" s="36" t="s">
        <v>45</v>
      </c>
      <c r="E111" s="54" t="s">
        <v>86</v>
      </c>
      <c r="F111" s="54"/>
      <c r="G111" s="28">
        <v>90</v>
      </c>
      <c r="H111" s="29">
        <v>13.279999999999999</v>
      </c>
      <c r="I111" s="29">
        <v>10.800000000000001</v>
      </c>
      <c r="J111" s="29">
        <v>12.279999999999999</v>
      </c>
      <c r="K111" s="29">
        <v>200.37</v>
      </c>
      <c r="L111" s="29">
        <v>127.27</v>
      </c>
      <c r="M111" s="35"/>
    </row>
    <row r="112" ht="15">
      <c r="A112" s="31"/>
      <c r="B112" s="32"/>
      <c r="C112" s="33"/>
      <c r="D112" s="36" t="s">
        <v>31</v>
      </c>
      <c r="E112" s="54" t="s">
        <v>47</v>
      </c>
      <c r="F112" s="54"/>
      <c r="G112" s="28">
        <v>150</v>
      </c>
      <c r="H112" s="29">
        <v>3.1800000000000002</v>
      </c>
      <c r="I112" s="29">
        <v>4.3799999999999999</v>
      </c>
      <c r="J112" s="29">
        <v>20.27</v>
      </c>
      <c r="K112" s="29">
        <v>132.68000000000001</v>
      </c>
      <c r="L112" s="29">
        <v>252</v>
      </c>
      <c r="M112" s="35"/>
    </row>
    <row r="113" ht="15">
      <c r="A113" s="31"/>
      <c r="B113" s="32"/>
      <c r="C113" s="33"/>
      <c r="D113" s="36" t="s">
        <v>48</v>
      </c>
      <c r="E113" s="54" t="s">
        <v>87</v>
      </c>
      <c r="F113" s="54"/>
      <c r="G113" s="28">
        <v>200</v>
      </c>
      <c r="H113" s="29">
        <v>0.19</v>
      </c>
      <c r="I113" s="29">
        <v>0.050000000000000003</v>
      </c>
      <c r="J113" s="29">
        <v>22.879999999999999</v>
      </c>
      <c r="K113" s="29">
        <v>92.659999999999997</v>
      </c>
      <c r="L113" s="29">
        <v>350.16000000000003</v>
      </c>
      <c r="M113" s="35"/>
    </row>
    <row r="114" ht="15">
      <c r="A114" s="31"/>
      <c r="B114" s="32"/>
      <c r="C114" s="33"/>
      <c r="D114" s="36" t="s">
        <v>35</v>
      </c>
      <c r="E114" s="54" t="s">
        <v>50</v>
      </c>
      <c r="F114" s="54"/>
      <c r="G114" s="28">
        <v>65</v>
      </c>
      <c r="H114" s="29">
        <v>4.9400000000000004</v>
      </c>
      <c r="I114" s="29">
        <v>0.52000000000000002</v>
      </c>
      <c r="J114" s="29">
        <v>31.98</v>
      </c>
      <c r="K114" s="29">
        <v>152.36000000000001</v>
      </c>
      <c r="L114" s="29" t="s">
        <v>37</v>
      </c>
      <c r="M114" s="35"/>
    </row>
    <row r="115" ht="15">
      <c r="A115" s="31"/>
      <c r="B115" s="32"/>
      <c r="C115" s="33"/>
      <c r="D115" s="36" t="s">
        <v>38</v>
      </c>
      <c r="E115" s="54" t="s">
        <v>39</v>
      </c>
      <c r="F115" s="54"/>
      <c r="G115" s="28">
        <v>20</v>
      </c>
      <c r="H115" s="29">
        <v>1.3200000000000001</v>
      </c>
      <c r="I115" s="29">
        <v>0.23999999999999999</v>
      </c>
      <c r="J115" s="29">
        <v>6.6799999999999997</v>
      </c>
      <c r="K115" s="29">
        <v>34.159999999999997</v>
      </c>
      <c r="L115" s="37" t="s">
        <v>37</v>
      </c>
      <c r="M115" s="35"/>
    </row>
    <row r="116" ht="15">
      <c r="A116" s="31"/>
      <c r="B116" s="32"/>
      <c r="C116" s="33"/>
      <c r="D116" s="38"/>
      <c r="E116" s="39"/>
      <c r="F116" s="40"/>
      <c r="G116" s="35"/>
      <c r="H116" s="35"/>
      <c r="I116" s="35"/>
      <c r="J116" s="35"/>
      <c r="K116" s="35"/>
      <c r="L116" s="55"/>
      <c r="M116" s="35"/>
    </row>
    <row r="117" ht="15">
      <c r="A117" s="31"/>
      <c r="B117" s="32"/>
      <c r="C117" s="33"/>
      <c r="D117" s="38"/>
      <c r="E117" s="39"/>
      <c r="F117" s="40"/>
      <c r="G117" s="35"/>
      <c r="H117" s="35"/>
      <c r="I117" s="35"/>
      <c r="J117" s="35"/>
      <c r="K117" s="35"/>
      <c r="L117" s="55"/>
      <c r="M117" s="35"/>
    </row>
    <row r="118" ht="15">
      <c r="A118" s="43"/>
      <c r="B118" s="44"/>
      <c r="C118" s="45"/>
      <c r="D118" s="46" t="s">
        <v>40</v>
      </c>
      <c r="E118" s="47"/>
      <c r="F118" s="48"/>
      <c r="G118" s="49">
        <f>SUM(G109:G117)</f>
        <v>795</v>
      </c>
      <c r="H118" s="49">
        <f t="shared" ref="H118:K118" si="19">SUM(H109:H117)</f>
        <v>25.350000000000001</v>
      </c>
      <c r="I118" s="49">
        <f t="shared" si="19"/>
        <v>25.5</v>
      </c>
      <c r="J118" s="49">
        <f t="shared" si="19"/>
        <v>115.13999999999999</v>
      </c>
      <c r="K118" s="49">
        <f t="shared" si="19"/>
        <v>763.48000000000002</v>
      </c>
      <c r="L118" s="50"/>
      <c r="M118" s="49">
        <f>SUM(M109:M117)</f>
        <v>0</v>
      </c>
    </row>
    <row r="119" ht="15.75">
      <c r="A119" s="56">
        <f>A101</f>
        <v>2</v>
      </c>
      <c r="B119" s="57">
        <f>B101</f>
        <v>1</v>
      </c>
      <c r="C119" s="58" t="s">
        <v>51</v>
      </c>
      <c r="D119" s="59"/>
      <c r="E119" s="59"/>
      <c r="F119" s="60"/>
      <c r="G119" s="61">
        <f>G108+G118</f>
        <v>1310</v>
      </c>
      <c r="H119" s="61">
        <f>H108+H118</f>
        <v>44.780000000000001</v>
      </c>
      <c r="I119" s="61">
        <f>I108+I118</f>
        <v>50.579999999999998</v>
      </c>
      <c r="J119" s="61">
        <f>J108+J118</f>
        <v>202.31999999999999</v>
      </c>
      <c r="K119" s="61">
        <f t="shared" ref="K119:M119" si="20">K108+K118</f>
        <v>1423.0599999999999</v>
      </c>
      <c r="L119" s="61"/>
      <c r="M119" s="61">
        <f t="shared" si="20"/>
        <v>0</v>
      </c>
    </row>
    <row r="120" ht="15">
      <c r="A120" s="62">
        <v>2</v>
      </c>
      <c r="B120" s="32">
        <v>2</v>
      </c>
      <c r="C120" s="24" t="s">
        <v>26</v>
      </c>
      <c r="D120" s="25" t="s">
        <v>27</v>
      </c>
      <c r="E120" s="54" t="s">
        <v>28</v>
      </c>
      <c r="F120" s="54"/>
      <c r="G120" s="28">
        <v>20</v>
      </c>
      <c r="H120" s="29">
        <v>0.16</v>
      </c>
      <c r="I120" s="29">
        <v>0.02</v>
      </c>
      <c r="J120" s="29">
        <v>0.5</v>
      </c>
      <c r="K120" s="29">
        <v>2.8199999999999998</v>
      </c>
      <c r="L120" s="29">
        <v>428</v>
      </c>
      <c r="M120" s="30"/>
    </row>
    <row r="121" ht="15">
      <c r="A121" s="62"/>
      <c r="B121" s="32"/>
      <c r="C121" s="33"/>
      <c r="D121" s="36" t="s">
        <v>45</v>
      </c>
      <c r="E121" s="54" t="s">
        <v>88</v>
      </c>
      <c r="F121" s="54"/>
      <c r="G121" s="28">
        <v>100</v>
      </c>
      <c r="H121" s="29">
        <v>6.3200000000000003</v>
      </c>
      <c r="I121" s="29">
        <v>13.25</v>
      </c>
      <c r="J121" s="29">
        <v>11.35</v>
      </c>
      <c r="K121" s="29">
        <v>179.88999999999999</v>
      </c>
      <c r="L121" s="29">
        <v>84.090000000000003</v>
      </c>
      <c r="M121" s="35"/>
    </row>
    <row r="122" ht="15">
      <c r="A122" s="62"/>
      <c r="B122" s="32"/>
      <c r="C122" s="33"/>
      <c r="D122" s="36" t="s">
        <v>31</v>
      </c>
      <c r="E122" s="54" t="s">
        <v>89</v>
      </c>
      <c r="F122" s="54"/>
      <c r="G122" s="28">
        <v>150</v>
      </c>
      <c r="H122" s="29">
        <v>2.7200000000000002</v>
      </c>
      <c r="I122" s="29">
        <v>4.3200000000000003</v>
      </c>
      <c r="J122" s="29">
        <v>19.219999999999999</v>
      </c>
      <c r="K122" s="29">
        <v>126.03</v>
      </c>
      <c r="L122" s="29">
        <v>246</v>
      </c>
      <c r="M122" s="35"/>
    </row>
    <row r="123" ht="15">
      <c r="A123" s="62"/>
      <c r="B123" s="32"/>
      <c r="C123" s="33"/>
      <c r="D123" s="36" t="s">
        <v>33</v>
      </c>
      <c r="E123" s="54" t="s">
        <v>64</v>
      </c>
      <c r="F123" s="54"/>
      <c r="G123" s="28">
        <v>200</v>
      </c>
      <c r="H123" s="29">
        <v>0.44</v>
      </c>
      <c r="I123" s="29">
        <v>0.10000000000000001</v>
      </c>
      <c r="J123" s="29">
        <v>18.550000000000001</v>
      </c>
      <c r="K123" s="29">
        <v>76.620000000000005</v>
      </c>
      <c r="L123" s="29">
        <v>350.19999999999999</v>
      </c>
      <c r="M123" s="35"/>
    </row>
    <row r="124" ht="15">
      <c r="A124" s="62"/>
      <c r="B124" s="32"/>
      <c r="C124" s="33"/>
      <c r="D124" s="36" t="s">
        <v>35</v>
      </c>
      <c r="E124" s="54" t="s">
        <v>36</v>
      </c>
      <c r="F124" s="54"/>
      <c r="G124" s="28">
        <v>40</v>
      </c>
      <c r="H124" s="29">
        <v>3</v>
      </c>
      <c r="I124" s="29">
        <v>1.1599999999999999</v>
      </c>
      <c r="J124" s="29">
        <v>20.559999999999999</v>
      </c>
      <c r="K124" s="29">
        <v>113.2</v>
      </c>
      <c r="L124" s="29" t="s">
        <v>37</v>
      </c>
      <c r="M124" s="35"/>
    </row>
    <row r="125" ht="15">
      <c r="A125" s="62"/>
      <c r="B125" s="32"/>
      <c r="C125" s="33"/>
      <c r="D125" s="36" t="s">
        <v>38</v>
      </c>
      <c r="E125" s="54" t="s">
        <v>39</v>
      </c>
      <c r="F125" s="54"/>
      <c r="G125" s="28">
        <v>20</v>
      </c>
      <c r="H125" s="29">
        <v>1.3200000000000001</v>
      </c>
      <c r="I125" s="29">
        <v>0.23999999999999999</v>
      </c>
      <c r="J125" s="29">
        <v>6.6799999999999997</v>
      </c>
      <c r="K125" s="29">
        <v>34.159999999999997</v>
      </c>
      <c r="L125" s="37" t="s">
        <v>37</v>
      </c>
      <c r="M125" s="35"/>
    </row>
    <row r="126" ht="15">
      <c r="A126" s="62"/>
      <c r="B126" s="32"/>
      <c r="C126" s="33"/>
      <c r="D126" s="38"/>
      <c r="E126" s="39"/>
      <c r="F126" s="40"/>
      <c r="G126" s="35"/>
      <c r="H126" s="35"/>
      <c r="I126" s="35"/>
      <c r="J126" s="35"/>
      <c r="K126" s="35"/>
      <c r="L126" s="55"/>
      <c r="M126" s="35"/>
    </row>
    <row r="127" ht="15">
      <c r="A127" s="63"/>
      <c r="B127" s="44"/>
      <c r="C127" s="45"/>
      <c r="D127" s="46" t="s">
        <v>40</v>
      </c>
      <c r="E127" s="47"/>
      <c r="F127" s="48"/>
      <c r="G127" s="49">
        <f>SUM(G120:G126)</f>
        <v>530</v>
      </c>
      <c r="H127" s="49">
        <f t="shared" ref="H127:K127" si="21">SUM(H120:H126)</f>
        <v>13.960000000000001</v>
      </c>
      <c r="I127" s="49">
        <f t="shared" si="21"/>
        <v>19.09</v>
      </c>
      <c r="J127" s="49">
        <f t="shared" si="21"/>
        <v>76.860000000000014</v>
      </c>
      <c r="K127" s="49">
        <f t="shared" si="21"/>
        <v>532.72000000000003</v>
      </c>
      <c r="L127" s="50"/>
      <c r="M127" s="49">
        <f>SUM(M120:M126)</f>
        <v>0</v>
      </c>
    </row>
    <row r="128" ht="15">
      <c r="A128" s="52">
        <f>A120</f>
        <v>2</v>
      </c>
      <c r="B128" s="52">
        <f>B120</f>
        <v>2</v>
      </c>
      <c r="C128" s="53" t="s">
        <v>41</v>
      </c>
      <c r="D128" s="36" t="s">
        <v>27</v>
      </c>
      <c r="E128" s="54" t="s">
        <v>65</v>
      </c>
      <c r="F128" s="54"/>
      <c r="G128" s="28">
        <v>60</v>
      </c>
      <c r="H128" s="29">
        <v>0.60999999999999999</v>
      </c>
      <c r="I128" s="29">
        <v>10.66</v>
      </c>
      <c r="J128" s="29">
        <v>2.1000000000000001</v>
      </c>
      <c r="K128" s="29">
        <v>106.76000000000001</v>
      </c>
      <c r="L128" s="29">
        <v>422.04000000000002</v>
      </c>
      <c r="M128" s="35"/>
    </row>
    <row r="129" ht="15">
      <c r="A129" s="62"/>
      <c r="B129" s="32"/>
      <c r="C129" s="33"/>
      <c r="D129" s="36" t="s">
        <v>43</v>
      </c>
      <c r="E129" s="54" t="s">
        <v>66</v>
      </c>
      <c r="F129" s="54"/>
      <c r="G129" s="28">
        <v>200</v>
      </c>
      <c r="H129" s="29">
        <v>4.0700000000000003</v>
      </c>
      <c r="I129" s="29">
        <v>3.8100000000000001</v>
      </c>
      <c r="J129" s="29">
        <v>19.32</v>
      </c>
      <c r="K129" s="29">
        <v>118.65000000000001</v>
      </c>
      <c r="L129" s="64">
        <v>1026</v>
      </c>
      <c r="M129" s="35"/>
    </row>
    <row r="130" ht="15">
      <c r="A130" s="62"/>
      <c r="B130" s="32"/>
      <c r="C130" s="33"/>
      <c r="D130" s="36" t="s">
        <v>45</v>
      </c>
      <c r="E130" s="54" t="s">
        <v>90</v>
      </c>
      <c r="F130" s="54"/>
      <c r="G130" s="28">
        <v>90</v>
      </c>
      <c r="H130" s="29">
        <v>13.31</v>
      </c>
      <c r="I130" s="29">
        <v>12.09</v>
      </c>
      <c r="J130" s="29">
        <v>11.27</v>
      </c>
      <c r="K130" s="29">
        <v>251.58000000000001</v>
      </c>
      <c r="L130" s="29">
        <v>53</v>
      </c>
      <c r="M130" s="35"/>
    </row>
    <row r="131" ht="15.75" customHeight="1">
      <c r="A131" s="62"/>
      <c r="B131" s="32"/>
      <c r="C131" s="33"/>
      <c r="D131" s="36" t="s">
        <v>31</v>
      </c>
      <c r="E131" s="54" t="s">
        <v>81</v>
      </c>
      <c r="F131" s="54"/>
      <c r="G131" s="28">
        <v>150</v>
      </c>
      <c r="H131" s="29">
        <v>5.2999999999999998</v>
      </c>
      <c r="I131" s="29">
        <v>3.9100000000000001</v>
      </c>
      <c r="J131" s="29">
        <v>32.810000000000002</v>
      </c>
      <c r="K131" s="29">
        <v>187.78</v>
      </c>
      <c r="L131" s="29">
        <v>370.01999999999998</v>
      </c>
      <c r="M131" s="35"/>
    </row>
    <row r="132" ht="15">
      <c r="A132" s="62"/>
      <c r="B132" s="32"/>
      <c r="C132" s="33"/>
      <c r="D132" s="36" t="s">
        <v>48</v>
      </c>
      <c r="E132" s="54" t="s">
        <v>61</v>
      </c>
      <c r="F132" s="54"/>
      <c r="G132" s="28">
        <v>200</v>
      </c>
      <c r="H132" s="29">
        <v>0.38</v>
      </c>
      <c r="I132" s="29"/>
      <c r="J132" s="29">
        <v>28.899999999999999</v>
      </c>
      <c r="K132" s="29">
        <v>117.11</v>
      </c>
      <c r="L132" s="29">
        <v>374</v>
      </c>
      <c r="M132" s="35"/>
    </row>
    <row r="133" ht="15">
      <c r="A133" s="62"/>
      <c r="B133" s="32"/>
      <c r="C133" s="33"/>
      <c r="D133" s="36" t="s">
        <v>35</v>
      </c>
      <c r="E133" s="54" t="s">
        <v>50</v>
      </c>
      <c r="F133" s="54"/>
      <c r="G133" s="28">
        <v>50</v>
      </c>
      <c r="H133" s="29">
        <v>3.7999999999999998</v>
      </c>
      <c r="I133" s="29">
        <v>0.40000000000000002</v>
      </c>
      <c r="J133" s="29">
        <v>24.600000000000001</v>
      </c>
      <c r="K133" s="29">
        <v>117.2</v>
      </c>
      <c r="L133" s="29" t="s">
        <v>37</v>
      </c>
      <c r="M133" s="35"/>
    </row>
    <row r="134" ht="15">
      <c r="A134" s="62"/>
      <c r="B134" s="32"/>
      <c r="C134" s="33"/>
      <c r="D134" s="36" t="s">
        <v>38</v>
      </c>
      <c r="E134" s="54" t="s">
        <v>39</v>
      </c>
      <c r="F134" s="54"/>
      <c r="G134" s="28">
        <v>30</v>
      </c>
      <c r="H134" s="29">
        <v>1.98</v>
      </c>
      <c r="I134" s="29">
        <v>0.37</v>
      </c>
      <c r="J134" s="29">
        <v>10.029999999999999</v>
      </c>
      <c r="K134" s="29">
        <v>51.240000000000002</v>
      </c>
      <c r="L134" s="37" t="s">
        <v>37</v>
      </c>
      <c r="M134" s="35"/>
    </row>
    <row r="135" ht="15">
      <c r="A135" s="62"/>
      <c r="B135" s="32"/>
      <c r="C135" s="33"/>
      <c r="D135" s="38"/>
      <c r="E135" s="39"/>
      <c r="F135" s="40"/>
      <c r="G135" s="35"/>
      <c r="H135" s="35"/>
      <c r="I135" s="35"/>
      <c r="J135" s="35"/>
      <c r="K135" s="35"/>
      <c r="L135" s="55"/>
      <c r="M135" s="35"/>
    </row>
    <row r="136" ht="15">
      <c r="A136" s="62"/>
      <c r="B136" s="32"/>
      <c r="C136" s="33"/>
      <c r="D136" s="38"/>
      <c r="E136" s="39"/>
      <c r="F136" s="40"/>
      <c r="G136" s="35"/>
      <c r="H136" s="35"/>
      <c r="I136" s="35"/>
      <c r="J136" s="35"/>
      <c r="K136" s="35"/>
      <c r="L136" s="55"/>
      <c r="M136" s="35"/>
    </row>
    <row r="137" ht="15">
      <c r="A137" s="63"/>
      <c r="B137" s="44"/>
      <c r="C137" s="45"/>
      <c r="D137" s="46" t="s">
        <v>40</v>
      </c>
      <c r="E137" s="47"/>
      <c r="F137" s="48"/>
      <c r="G137" s="49">
        <f>SUM(G128:G136)</f>
        <v>780</v>
      </c>
      <c r="H137" s="49">
        <f t="shared" ref="H137:K137" si="22">SUM(H128:H136)</f>
        <v>29.450000000000003</v>
      </c>
      <c r="I137" s="49">
        <f t="shared" si="22"/>
        <v>31.240000000000002</v>
      </c>
      <c r="J137" s="49">
        <f t="shared" si="22"/>
        <v>129.03</v>
      </c>
      <c r="K137" s="49">
        <f t="shared" si="22"/>
        <v>950.32000000000005</v>
      </c>
      <c r="L137" s="50"/>
      <c r="M137" s="49">
        <f>SUM(M128:M136)</f>
        <v>0</v>
      </c>
    </row>
    <row r="138" ht="15.75">
      <c r="A138" s="65">
        <f>A120</f>
        <v>2</v>
      </c>
      <c r="B138" s="65">
        <f>B120</f>
        <v>2</v>
      </c>
      <c r="C138" s="58" t="s">
        <v>51</v>
      </c>
      <c r="D138" s="59"/>
      <c r="E138" s="59"/>
      <c r="F138" s="60"/>
      <c r="G138" s="61">
        <f>G127+G137</f>
        <v>1310</v>
      </c>
      <c r="H138" s="61">
        <f>H127+H137</f>
        <v>43.410000000000004</v>
      </c>
      <c r="I138" s="61">
        <f>I127+I137</f>
        <v>50.329999999999998</v>
      </c>
      <c r="J138" s="61">
        <f>J127+J137</f>
        <v>205.89000000000001</v>
      </c>
      <c r="K138" s="61">
        <f t="shared" ref="K138:M138" si="23">K127+K137</f>
        <v>1483.04</v>
      </c>
      <c r="L138" s="61"/>
      <c r="M138" s="61">
        <f t="shared" si="23"/>
        <v>0</v>
      </c>
    </row>
    <row r="139" ht="15">
      <c r="A139" s="22">
        <v>2</v>
      </c>
      <c r="B139" s="23">
        <v>3</v>
      </c>
      <c r="C139" s="24" t="s">
        <v>26</v>
      </c>
      <c r="D139" s="66" t="s">
        <v>52</v>
      </c>
      <c r="E139" s="54" t="s">
        <v>53</v>
      </c>
      <c r="F139" s="54"/>
      <c r="G139" s="28">
        <v>18</v>
      </c>
      <c r="H139" s="29">
        <v>0.02</v>
      </c>
      <c r="I139" s="29"/>
      <c r="J139" s="29">
        <v>7.29</v>
      </c>
      <c r="K139" s="29">
        <v>29.48</v>
      </c>
      <c r="L139" s="29" t="s">
        <v>37</v>
      </c>
      <c r="M139" s="30"/>
    </row>
    <row r="140" ht="15">
      <c r="A140" s="31"/>
      <c r="B140" s="32"/>
      <c r="C140" s="33"/>
      <c r="D140" s="45" t="s">
        <v>27</v>
      </c>
      <c r="E140" s="54" t="s">
        <v>76</v>
      </c>
      <c r="F140" s="54"/>
      <c r="G140" s="28">
        <v>10</v>
      </c>
      <c r="H140" s="29">
        <v>2.6299999999999999</v>
      </c>
      <c r="I140" s="29">
        <v>2.6600000000000001</v>
      </c>
      <c r="J140" s="29"/>
      <c r="K140" s="29">
        <v>34.460000000000001</v>
      </c>
      <c r="L140" s="29">
        <v>968</v>
      </c>
      <c r="M140" s="35"/>
    </row>
    <row r="141" ht="15">
      <c r="A141" s="31"/>
      <c r="B141" s="32"/>
      <c r="C141" s="33"/>
      <c r="D141" s="34" t="s">
        <v>29</v>
      </c>
      <c r="E141" s="54" t="s">
        <v>91</v>
      </c>
      <c r="F141" s="54"/>
      <c r="G141" s="28">
        <v>200</v>
      </c>
      <c r="H141" s="29">
        <v>6.4800000000000004</v>
      </c>
      <c r="I141" s="29">
        <v>8.2200000000000006</v>
      </c>
      <c r="J141" s="29">
        <v>26.98</v>
      </c>
      <c r="K141" s="29">
        <v>214.75999999999999</v>
      </c>
      <c r="L141" s="29">
        <v>296</v>
      </c>
      <c r="M141" s="35"/>
    </row>
    <row r="142" ht="15.75" customHeight="1">
      <c r="A142" s="31"/>
      <c r="B142" s="32"/>
      <c r="C142" s="33"/>
      <c r="D142" s="36" t="s">
        <v>31</v>
      </c>
      <c r="E142" s="54" t="s">
        <v>92</v>
      </c>
      <c r="F142" s="54"/>
      <c r="G142" s="28">
        <v>54</v>
      </c>
      <c r="H142" s="29">
        <v>6.4299999999999997</v>
      </c>
      <c r="I142" s="29">
        <v>5.4500000000000002</v>
      </c>
      <c r="J142" s="29">
        <v>0.32000000000000001</v>
      </c>
      <c r="K142" s="29">
        <v>76.359999999999999</v>
      </c>
      <c r="L142" s="29">
        <v>193</v>
      </c>
      <c r="M142" s="35"/>
    </row>
    <row r="143" ht="15">
      <c r="A143" s="31"/>
      <c r="B143" s="32"/>
      <c r="C143" s="33"/>
      <c r="D143" s="36" t="s">
        <v>33</v>
      </c>
      <c r="E143" s="54" t="s">
        <v>93</v>
      </c>
      <c r="F143" s="54"/>
      <c r="G143" s="28">
        <v>200</v>
      </c>
      <c r="H143" s="29">
        <v>3.6400000000000001</v>
      </c>
      <c r="I143" s="29">
        <v>3.1699999999999999</v>
      </c>
      <c r="J143" s="29">
        <v>22.829999999999998</v>
      </c>
      <c r="K143" s="29">
        <v>134.38999999999999</v>
      </c>
      <c r="L143" s="29">
        <v>340.00999999999999</v>
      </c>
      <c r="M143" s="35"/>
    </row>
    <row r="144" ht="15">
      <c r="A144" s="31"/>
      <c r="B144" s="32"/>
      <c r="C144" s="33"/>
      <c r="D144" s="36" t="s">
        <v>35</v>
      </c>
      <c r="E144" s="54" t="s">
        <v>36</v>
      </c>
      <c r="F144" s="54"/>
      <c r="G144" s="28">
        <v>40</v>
      </c>
      <c r="H144" s="29">
        <v>3</v>
      </c>
      <c r="I144" s="29">
        <v>1.1599999999999999</v>
      </c>
      <c r="J144" s="29">
        <v>20.559999999999999</v>
      </c>
      <c r="K144" s="29">
        <v>113.2</v>
      </c>
      <c r="L144" s="29" t="s">
        <v>37</v>
      </c>
      <c r="M144" s="35"/>
    </row>
    <row r="145" ht="15">
      <c r="A145" s="31"/>
      <c r="B145" s="32"/>
      <c r="C145" s="33"/>
      <c r="D145" s="36" t="s">
        <v>38</v>
      </c>
      <c r="E145" s="54" t="s">
        <v>39</v>
      </c>
      <c r="F145" s="54"/>
      <c r="G145" s="28">
        <v>20</v>
      </c>
      <c r="H145" s="29">
        <v>1.3200000000000001</v>
      </c>
      <c r="I145" s="29">
        <v>0.23999999999999999</v>
      </c>
      <c r="J145" s="29">
        <v>6.6799999999999997</v>
      </c>
      <c r="K145" s="29">
        <v>34.159999999999997</v>
      </c>
      <c r="L145" s="37" t="s">
        <v>37</v>
      </c>
      <c r="M145" s="35"/>
    </row>
    <row r="146" ht="15">
      <c r="A146" s="43"/>
      <c r="B146" s="44"/>
      <c r="C146" s="45"/>
      <c r="D146" s="46" t="s">
        <v>40</v>
      </c>
      <c r="E146" s="47"/>
      <c r="F146" s="48"/>
      <c r="G146" s="49">
        <f>SUM(G139:G145)</f>
        <v>542</v>
      </c>
      <c r="H146" s="49">
        <f t="shared" ref="H146:K146" si="24">SUM(H139:H145)</f>
        <v>23.52</v>
      </c>
      <c r="I146" s="49">
        <f t="shared" si="24"/>
        <v>20.899999999999999</v>
      </c>
      <c r="J146" s="49">
        <f t="shared" si="24"/>
        <v>84.659999999999997</v>
      </c>
      <c r="K146" s="49">
        <f t="shared" si="24"/>
        <v>636.80999999999995</v>
      </c>
      <c r="L146" s="50"/>
      <c r="M146" s="49">
        <f>SUM(M139:M145)</f>
        <v>0</v>
      </c>
    </row>
    <row r="147" ht="15">
      <c r="A147" s="51">
        <f>A139</f>
        <v>2</v>
      </c>
      <c r="B147" s="52">
        <f>B139</f>
        <v>3</v>
      </c>
      <c r="C147" s="53" t="s">
        <v>41</v>
      </c>
      <c r="D147" s="36" t="s">
        <v>27</v>
      </c>
      <c r="E147" s="54" t="s">
        <v>84</v>
      </c>
      <c r="F147" s="54"/>
      <c r="G147" s="28">
        <v>60</v>
      </c>
      <c r="H147" s="29">
        <v>0.44</v>
      </c>
      <c r="I147" s="29">
        <v>5.3300000000000001</v>
      </c>
      <c r="J147" s="29">
        <v>1.3700000000000001</v>
      </c>
      <c r="K147" s="29">
        <v>55.189999999999998</v>
      </c>
      <c r="L147" s="29">
        <v>422.00999999999999</v>
      </c>
      <c r="M147" s="35"/>
    </row>
    <row r="148" ht="15">
      <c r="A148" s="31"/>
      <c r="B148" s="32"/>
      <c r="C148" s="33"/>
      <c r="D148" s="36" t="s">
        <v>43</v>
      </c>
      <c r="E148" s="54" t="s">
        <v>73</v>
      </c>
      <c r="F148" s="54"/>
      <c r="G148" s="28">
        <v>210</v>
      </c>
      <c r="H148" s="29">
        <v>1.6399999999999999</v>
      </c>
      <c r="I148" s="29">
        <v>5.8799999999999999</v>
      </c>
      <c r="J148" s="29">
        <v>16.920000000000002</v>
      </c>
      <c r="K148" s="29">
        <v>109.16</v>
      </c>
      <c r="L148" s="29">
        <v>549.07000000000005</v>
      </c>
      <c r="M148" s="35"/>
    </row>
    <row r="149" ht="15">
      <c r="A149" s="31"/>
      <c r="B149" s="32"/>
      <c r="C149" s="33"/>
      <c r="D149" s="36" t="s">
        <v>45</v>
      </c>
      <c r="E149" s="54" t="s">
        <v>94</v>
      </c>
      <c r="F149" s="54"/>
      <c r="G149" s="28">
        <v>90</v>
      </c>
      <c r="H149" s="29">
        <v>12.4</v>
      </c>
      <c r="I149" s="29">
        <v>5.1500000000000004</v>
      </c>
      <c r="J149" s="29">
        <v>9.4299999999999997</v>
      </c>
      <c r="K149" s="29">
        <v>151.43000000000001</v>
      </c>
      <c r="L149" s="29">
        <v>151</v>
      </c>
      <c r="M149" s="35"/>
    </row>
    <row r="150" ht="15">
      <c r="A150" s="31"/>
      <c r="B150" s="32"/>
      <c r="C150" s="33"/>
      <c r="D150" s="36" t="s">
        <v>31</v>
      </c>
      <c r="E150" s="54" t="s">
        <v>95</v>
      </c>
      <c r="F150" s="54"/>
      <c r="G150" s="28">
        <v>150</v>
      </c>
      <c r="H150" s="29">
        <v>2.8799999999999999</v>
      </c>
      <c r="I150" s="29">
        <v>3.79</v>
      </c>
      <c r="J150" s="29">
        <v>22.199999999999999</v>
      </c>
      <c r="K150" s="29">
        <v>133.81999999999999</v>
      </c>
      <c r="L150" s="29">
        <v>241</v>
      </c>
      <c r="M150" s="35"/>
    </row>
    <row r="151" ht="15">
      <c r="A151" s="31"/>
      <c r="B151" s="32"/>
      <c r="C151" s="33"/>
      <c r="D151" s="36" t="s">
        <v>48</v>
      </c>
      <c r="E151" s="54" t="s">
        <v>49</v>
      </c>
      <c r="F151" s="54"/>
      <c r="G151" s="28">
        <v>200</v>
      </c>
      <c r="H151" s="29">
        <v>1</v>
      </c>
      <c r="I151" s="29"/>
      <c r="J151" s="29">
        <v>20.199999999999999</v>
      </c>
      <c r="K151" s="29">
        <v>84.799999999999997</v>
      </c>
      <c r="L151" s="29" t="s">
        <v>37</v>
      </c>
      <c r="M151" s="35"/>
    </row>
    <row r="152" ht="15">
      <c r="A152" s="31"/>
      <c r="B152" s="32"/>
      <c r="C152" s="33"/>
      <c r="D152" s="36" t="s">
        <v>35</v>
      </c>
      <c r="E152" s="54" t="s">
        <v>50</v>
      </c>
      <c r="F152" s="54"/>
      <c r="G152" s="28">
        <v>50</v>
      </c>
      <c r="H152" s="29">
        <v>3.7999999999999998</v>
      </c>
      <c r="I152" s="29">
        <v>0.40000000000000002</v>
      </c>
      <c r="J152" s="29">
        <v>24.600000000000001</v>
      </c>
      <c r="K152" s="29">
        <v>117.2</v>
      </c>
      <c r="L152" s="29" t="s">
        <v>37</v>
      </c>
      <c r="M152" s="35"/>
    </row>
    <row r="153" ht="15">
      <c r="A153" s="31"/>
      <c r="B153" s="32"/>
      <c r="C153" s="33"/>
      <c r="D153" s="36" t="s">
        <v>38</v>
      </c>
      <c r="E153" s="54" t="s">
        <v>39</v>
      </c>
      <c r="F153" s="54"/>
      <c r="G153" s="28">
        <v>30</v>
      </c>
      <c r="H153" s="29">
        <v>1.98</v>
      </c>
      <c r="I153" s="29">
        <v>0.37</v>
      </c>
      <c r="J153" s="29">
        <v>10.029999999999999</v>
      </c>
      <c r="K153" s="29">
        <v>51.240000000000002</v>
      </c>
      <c r="L153" s="37" t="s">
        <v>37</v>
      </c>
      <c r="M153" s="35"/>
    </row>
    <row r="154" ht="15">
      <c r="A154" s="31"/>
      <c r="B154" s="32"/>
      <c r="C154" s="33"/>
      <c r="D154" s="38"/>
      <c r="E154" s="39"/>
      <c r="F154" s="40"/>
      <c r="G154" s="35"/>
      <c r="H154" s="35"/>
      <c r="I154" s="35"/>
      <c r="J154" s="35"/>
      <c r="K154" s="35"/>
      <c r="L154" s="55"/>
      <c r="M154" s="35"/>
    </row>
    <row r="155" ht="15">
      <c r="A155" s="31"/>
      <c r="B155" s="32"/>
      <c r="C155" s="33"/>
      <c r="D155" s="38"/>
      <c r="E155" s="39"/>
      <c r="F155" s="40"/>
      <c r="G155" s="35"/>
      <c r="H155" s="35"/>
      <c r="I155" s="35"/>
      <c r="J155" s="35"/>
      <c r="K155" s="35"/>
      <c r="L155" s="55"/>
      <c r="M155" s="35"/>
    </row>
    <row r="156" ht="15">
      <c r="A156" s="43"/>
      <c r="B156" s="44"/>
      <c r="C156" s="45"/>
      <c r="D156" s="46" t="s">
        <v>40</v>
      </c>
      <c r="E156" s="47"/>
      <c r="F156" s="48"/>
      <c r="G156" s="49">
        <f>SUM(G147:G155)</f>
        <v>790</v>
      </c>
      <c r="H156" s="49">
        <f t="shared" ref="H156:K156" si="25">SUM(H147:H155)</f>
        <v>24.140000000000001</v>
      </c>
      <c r="I156" s="49">
        <f t="shared" si="25"/>
        <v>20.919999999999998</v>
      </c>
      <c r="J156" s="49">
        <f t="shared" si="25"/>
        <v>104.75</v>
      </c>
      <c r="K156" s="49">
        <f t="shared" si="25"/>
        <v>702.84000000000003</v>
      </c>
      <c r="L156" s="50"/>
      <c r="M156" s="49">
        <f>SUM(M147:M155)</f>
        <v>0</v>
      </c>
    </row>
    <row r="157" ht="15.75">
      <c r="A157" s="56">
        <f>A139</f>
        <v>2</v>
      </c>
      <c r="B157" s="57">
        <f>B139</f>
        <v>3</v>
      </c>
      <c r="C157" s="58" t="s">
        <v>51</v>
      </c>
      <c r="D157" s="59"/>
      <c r="E157" s="59"/>
      <c r="F157" s="60"/>
      <c r="G157" s="61">
        <f>G146+G156</f>
        <v>1332</v>
      </c>
      <c r="H157" s="61">
        <f>H146+H156</f>
        <v>47.659999999999997</v>
      </c>
      <c r="I157" s="61">
        <f>I146+I156</f>
        <v>41.819999999999993</v>
      </c>
      <c r="J157" s="61">
        <f>J146+J156</f>
        <v>189.41</v>
      </c>
      <c r="K157" s="61">
        <f t="shared" ref="K157:M157" si="26">K146+K156</f>
        <v>1339.6500000000001</v>
      </c>
      <c r="L157" s="61"/>
      <c r="M157" s="61">
        <f t="shared" si="26"/>
        <v>0</v>
      </c>
    </row>
    <row r="158" ht="15">
      <c r="A158" s="22">
        <v>2</v>
      </c>
      <c r="B158" s="23">
        <v>4</v>
      </c>
      <c r="C158" s="24" t="s">
        <v>26</v>
      </c>
      <c r="D158" s="25" t="s">
        <v>27</v>
      </c>
      <c r="E158" s="54" t="s">
        <v>28</v>
      </c>
      <c r="F158" s="54"/>
      <c r="G158" s="28">
        <v>20</v>
      </c>
      <c r="H158" s="29">
        <v>0.16</v>
      </c>
      <c r="I158" s="29">
        <v>0.02</v>
      </c>
      <c r="J158" s="29">
        <v>0.5</v>
      </c>
      <c r="K158" s="29">
        <v>2.8199999999999998</v>
      </c>
      <c r="L158" s="29">
        <v>428</v>
      </c>
      <c r="M158" s="30"/>
    </row>
    <row r="159" ht="15">
      <c r="A159" s="31"/>
      <c r="B159" s="32"/>
      <c r="C159" s="33"/>
      <c r="D159" s="34" t="s">
        <v>29</v>
      </c>
      <c r="E159" s="54" t="s">
        <v>96</v>
      </c>
      <c r="F159" s="54"/>
      <c r="G159" s="28">
        <v>90</v>
      </c>
      <c r="H159" s="29">
        <v>13.1</v>
      </c>
      <c r="I159" s="29">
        <v>11.130000000000001</v>
      </c>
      <c r="J159" s="29">
        <v>12.25</v>
      </c>
      <c r="K159" s="29">
        <v>168.31</v>
      </c>
      <c r="L159" s="29">
        <v>103.04000000000001</v>
      </c>
      <c r="M159" s="35"/>
    </row>
    <row r="160" ht="15">
      <c r="A160" s="31"/>
      <c r="B160" s="32"/>
      <c r="C160" s="33"/>
      <c r="D160" s="36" t="s">
        <v>31</v>
      </c>
      <c r="E160" s="54" t="s">
        <v>97</v>
      </c>
      <c r="F160" s="54"/>
      <c r="G160" s="28">
        <v>150</v>
      </c>
      <c r="H160" s="29">
        <v>5.2999999999999998</v>
      </c>
      <c r="I160" s="29">
        <v>3.9100000000000001</v>
      </c>
      <c r="J160" s="29">
        <v>32.810000000000002</v>
      </c>
      <c r="K160" s="29">
        <v>187.78</v>
      </c>
      <c r="L160" s="29">
        <v>370.05000000000001</v>
      </c>
      <c r="M160" s="35"/>
    </row>
    <row r="161" ht="15">
      <c r="A161" s="31"/>
      <c r="B161" s="32"/>
      <c r="C161" s="33"/>
      <c r="D161" s="36" t="s">
        <v>33</v>
      </c>
      <c r="E161" s="54" t="s">
        <v>71</v>
      </c>
      <c r="F161" s="54"/>
      <c r="G161" s="28">
        <v>200</v>
      </c>
      <c r="H161" s="29">
        <v>2.73</v>
      </c>
      <c r="I161" s="29">
        <v>2.1099999999999999</v>
      </c>
      <c r="J161" s="29">
        <v>20.870000000000001</v>
      </c>
      <c r="K161" s="29">
        <v>113.41</v>
      </c>
      <c r="L161" s="29">
        <v>345</v>
      </c>
      <c r="M161" s="35"/>
    </row>
    <row r="162" ht="15">
      <c r="A162" s="31"/>
      <c r="B162" s="32"/>
      <c r="C162" s="33"/>
      <c r="D162" s="36" t="s">
        <v>35</v>
      </c>
      <c r="E162" s="54" t="s">
        <v>36</v>
      </c>
      <c r="F162" s="54"/>
      <c r="G162" s="28">
        <v>40</v>
      </c>
      <c r="H162" s="29">
        <v>3</v>
      </c>
      <c r="I162" s="29">
        <v>1.1599999999999999</v>
      </c>
      <c r="J162" s="29">
        <v>20.559999999999999</v>
      </c>
      <c r="K162" s="29">
        <v>113.2</v>
      </c>
      <c r="L162" s="29" t="s">
        <v>37</v>
      </c>
      <c r="M162" s="35"/>
    </row>
    <row r="163" ht="15">
      <c r="A163" s="31"/>
      <c r="B163" s="32"/>
      <c r="C163" s="33"/>
      <c r="D163" s="36" t="s">
        <v>38</v>
      </c>
      <c r="E163" s="54" t="s">
        <v>39</v>
      </c>
      <c r="F163" s="54"/>
      <c r="G163" s="28">
        <v>20</v>
      </c>
      <c r="H163" s="29">
        <v>1.3200000000000001</v>
      </c>
      <c r="I163" s="29">
        <v>0.23999999999999999</v>
      </c>
      <c r="J163" s="29">
        <v>6.6799999999999997</v>
      </c>
      <c r="K163" s="29">
        <v>34.159999999999997</v>
      </c>
      <c r="L163" s="37" t="s">
        <v>37</v>
      </c>
      <c r="M163" s="35"/>
    </row>
    <row r="164" ht="15">
      <c r="A164" s="31"/>
      <c r="B164" s="32"/>
      <c r="C164" s="33"/>
      <c r="D164" s="38"/>
      <c r="E164" s="39"/>
      <c r="F164" s="40"/>
      <c r="G164" s="35"/>
      <c r="H164" s="35"/>
      <c r="I164" s="35"/>
      <c r="J164" s="35"/>
      <c r="K164" s="35"/>
      <c r="L164" s="55"/>
      <c r="M164" s="35"/>
    </row>
    <row r="165" ht="15">
      <c r="A165" s="43"/>
      <c r="B165" s="44"/>
      <c r="C165" s="45"/>
      <c r="D165" s="46" t="s">
        <v>40</v>
      </c>
      <c r="E165" s="47"/>
      <c r="F165" s="48"/>
      <c r="G165" s="49">
        <f>SUM(G158:G164)</f>
        <v>520</v>
      </c>
      <c r="H165" s="49">
        <f t="shared" ref="H165:K165" si="27">SUM(H158:H164)</f>
        <v>25.609999999999999</v>
      </c>
      <c r="I165" s="49">
        <f t="shared" si="27"/>
        <v>18.57</v>
      </c>
      <c r="J165" s="49">
        <f t="shared" si="27"/>
        <v>93.670000000000016</v>
      </c>
      <c r="K165" s="49">
        <f t="shared" si="27"/>
        <v>619.67999999999995</v>
      </c>
      <c r="L165" s="50"/>
      <c r="M165" s="49">
        <f>SUM(M158:M164)</f>
        <v>0</v>
      </c>
    </row>
    <row r="166" ht="15">
      <c r="A166" s="51">
        <f>A158</f>
        <v>2</v>
      </c>
      <c r="B166" s="52">
        <f>B158</f>
        <v>4</v>
      </c>
      <c r="C166" s="53" t="s">
        <v>41</v>
      </c>
      <c r="D166" s="36" t="s">
        <v>27</v>
      </c>
      <c r="E166" s="54" t="s">
        <v>65</v>
      </c>
      <c r="F166" s="54"/>
      <c r="G166" s="28">
        <v>60</v>
      </c>
      <c r="H166" s="29">
        <v>0.60999999999999999</v>
      </c>
      <c r="I166" s="29">
        <v>10.66</v>
      </c>
      <c r="J166" s="29">
        <v>2.1000000000000001</v>
      </c>
      <c r="K166" s="29">
        <v>106.76000000000001</v>
      </c>
      <c r="L166" s="29">
        <v>422.04000000000002</v>
      </c>
      <c r="M166" s="35"/>
    </row>
    <row r="167" ht="15">
      <c r="A167" s="31"/>
      <c r="B167" s="32"/>
      <c r="C167" s="33"/>
      <c r="D167" s="36" t="s">
        <v>43</v>
      </c>
      <c r="E167" s="54" t="s">
        <v>98</v>
      </c>
      <c r="F167" s="54"/>
      <c r="G167" s="28">
        <v>200</v>
      </c>
      <c r="H167" s="29">
        <v>3.7599999999999998</v>
      </c>
      <c r="I167" s="29">
        <v>4.1500000000000004</v>
      </c>
      <c r="J167" s="29">
        <v>19.960000000000001</v>
      </c>
      <c r="K167" s="29">
        <v>111.53</v>
      </c>
      <c r="L167" s="29">
        <v>525.02999999999997</v>
      </c>
      <c r="M167" s="35"/>
    </row>
    <row r="168" ht="15">
      <c r="A168" s="31"/>
      <c r="B168" s="32"/>
      <c r="C168" s="33"/>
      <c r="D168" s="36" t="s">
        <v>45</v>
      </c>
      <c r="E168" s="54" t="s">
        <v>30</v>
      </c>
      <c r="F168" s="54"/>
      <c r="G168" s="28">
        <v>100</v>
      </c>
      <c r="H168" s="29">
        <v>11.07</v>
      </c>
      <c r="I168" s="29">
        <v>21.620000000000001</v>
      </c>
      <c r="J168" s="29">
        <v>4.5700000000000003</v>
      </c>
      <c r="K168" s="29">
        <v>256.01999999999998</v>
      </c>
      <c r="L168" s="29">
        <v>91.010000000000005</v>
      </c>
      <c r="M168" s="35"/>
    </row>
    <row r="169" ht="15">
      <c r="A169" s="31"/>
      <c r="B169" s="32"/>
      <c r="C169" s="33"/>
      <c r="D169" s="36" t="s">
        <v>31</v>
      </c>
      <c r="E169" s="54" t="s">
        <v>32</v>
      </c>
      <c r="F169" s="54"/>
      <c r="G169" s="28">
        <v>150</v>
      </c>
      <c r="H169" s="29">
        <v>7.3200000000000003</v>
      </c>
      <c r="I169" s="29">
        <v>5.1900000000000004</v>
      </c>
      <c r="J169" s="29">
        <v>32.130000000000003</v>
      </c>
      <c r="K169" s="29">
        <v>204.56999999999999</v>
      </c>
      <c r="L169" s="29">
        <v>254</v>
      </c>
      <c r="M169" s="35"/>
    </row>
    <row r="170" ht="15">
      <c r="A170" s="31"/>
      <c r="B170" s="32"/>
      <c r="C170" s="33"/>
      <c r="D170" s="36" t="s">
        <v>48</v>
      </c>
      <c r="E170" s="54" t="s">
        <v>75</v>
      </c>
      <c r="F170" s="54"/>
      <c r="G170" s="28">
        <v>200</v>
      </c>
      <c r="H170" s="29">
        <v>0.27000000000000002</v>
      </c>
      <c r="I170" s="29">
        <v>0.12</v>
      </c>
      <c r="J170" s="29">
        <v>22.239999999999998</v>
      </c>
      <c r="K170" s="29">
        <v>94.450000000000003</v>
      </c>
      <c r="L170" s="29">
        <v>376</v>
      </c>
      <c r="M170" s="35"/>
    </row>
    <row r="171" ht="15">
      <c r="A171" s="31"/>
      <c r="B171" s="32"/>
      <c r="C171" s="33"/>
      <c r="D171" s="36" t="s">
        <v>35</v>
      </c>
      <c r="E171" s="54" t="s">
        <v>50</v>
      </c>
      <c r="F171" s="54"/>
      <c r="G171" s="28">
        <v>50</v>
      </c>
      <c r="H171" s="29">
        <v>3.7999999999999998</v>
      </c>
      <c r="I171" s="29">
        <v>0.40000000000000002</v>
      </c>
      <c r="J171" s="29">
        <v>24.600000000000001</v>
      </c>
      <c r="K171" s="29">
        <v>117.2</v>
      </c>
      <c r="L171" s="29" t="s">
        <v>37</v>
      </c>
      <c r="M171" s="35"/>
    </row>
    <row r="172" ht="15">
      <c r="A172" s="31"/>
      <c r="B172" s="32"/>
      <c r="C172" s="33"/>
      <c r="D172" s="36" t="s">
        <v>38</v>
      </c>
      <c r="E172" s="54" t="s">
        <v>39</v>
      </c>
      <c r="F172" s="54"/>
      <c r="G172" s="28">
        <v>30</v>
      </c>
      <c r="H172" s="29">
        <v>1.98</v>
      </c>
      <c r="I172" s="29">
        <v>0.37</v>
      </c>
      <c r="J172" s="29">
        <v>10.029999999999999</v>
      </c>
      <c r="K172" s="29">
        <v>51.240000000000002</v>
      </c>
      <c r="L172" s="37" t="s">
        <v>37</v>
      </c>
      <c r="M172" s="35"/>
    </row>
    <row r="173" ht="15">
      <c r="A173" s="31"/>
      <c r="B173" s="32"/>
      <c r="C173" s="33"/>
      <c r="D173" s="38"/>
      <c r="E173" s="39"/>
      <c r="F173" s="40"/>
      <c r="G173" s="35"/>
      <c r="H173" s="35"/>
      <c r="I173" s="35"/>
      <c r="J173" s="35"/>
      <c r="K173" s="35"/>
      <c r="L173" s="55"/>
      <c r="M173" s="35"/>
    </row>
    <row r="174" ht="15">
      <c r="A174" s="31"/>
      <c r="B174" s="32"/>
      <c r="C174" s="33"/>
      <c r="D174" s="38"/>
      <c r="E174" s="39"/>
      <c r="F174" s="40"/>
      <c r="G174" s="35"/>
      <c r="H174" s="35"/>
      <c r="I174" s="35"/>
      <c r="J174" s="35"/>
      <c r="K174" s="35"/>
      <c r="L174" s="55"/>
      <c r="M174" s="35"/>
    </row>
    <row r="175" ht="15">
      <c r="A175" s="43"/>
      <c r="B175" s="44"/>
      <c r="C175" s="45"/>
      <c r="D175" s="46" t="s">
        <v>40</v>
      </c>
      <c r="E175" s="47"/>
      <c r="F175" s="48"/>
      <c r="G175" s="49">
        <f>SUM(G166:G174)</f>
        <v>790</v>
      </c>
      <c r="H175" s="49">
        <f t="shared" ref="H175:K175" si="28">SUM(H166:H174)</f>
        <v>28.810000000000002</v>
      </c>
      <c r="I175" s="49">
        <f t="shared" si="28"/>
        <v>42.509999999999991</v>
      </c>
      <c r="J175" s="49">
        <f t="shared" si="28"/>
        <v>115.63</v>
      </c>
      <c r="K175" s="49">
        <f t="shared" si="28"/>
        <v>941.7700000000001</v>
      </c>
      <c r="L175" s="50"/>
      <c r="M175" s="49">
        <f>SUM(M166:M174)</f>
        <v>0</v>
      </c>
    </row>
    <row r="176" ht="15.75">
      <c r="A176" s="56">
        <f>A158</f>
        <v>2</v>
      </c>
      <c r="B176" s="57">
        <f>B158</f>
        <v>4</v>
      </c>
      <c r="C176" s="58" t="s">
        <v>51</v>
      </c>
      <c r="D176" s="59"/>
      <c r="E176" s="59"/>
      <c r="F176" s="60"/>
      <c r="G176" s="61">
        <f>G165+G175</f>
        <v>1310</v>
      </c>
      <c r="H176" s="61">
        <f>H165+H175</f>
        <v>54.420000000000002</v>
      </c>
      <c r="I176" s="61">
        <f>I165+I175</f>
        <v>61.079999999999991</v>
      </c>
      <c r="J176" s="61">
        <f>J165+J175</f>
        <v>209.30000000000001</v>
      </c>
      <c r="K176" s="61">
        <f t="shared" ref="K176:M176" si="29">K165+K175</f>
        <v>1561.45</v>
      </c>
      <c r="L176" s="61"/>
      <c r="M176" s="61">
        <f t="shared" si="29"/>
        <v>0</v>
      </c>
    </row>
    <row r="177" ht="15">
      <c r="A177" s="22">
        <v>2</v>
      </c>
      <c r="B177" s="23">
        <v>5</v>
      </c>
      <c r="C177" s="24" t="s">
        <v>26</v>
      </c>
      <c r="D177" s="25" t="s">
        <v>27</v>
      </c>
      <c r="E177" s="54" t="s">
        <v>83</v>
      </c>
      <c r="F177" s="54"/>
      <c r="G177" s="28">
        <v>15</v>
      </c>
      <c r="H177" s="29">
        <v>0.17000000000000001</v>
      </c>
      <c r="I177" s="29">
        <v>0.029999999999999999</v>
      </c>
      <c r="J177" s="29">
        <v>0.56999999999999995</v>
      </c>
      <c r="K177" s="29">
        <v>3.21</v>
      </c>
      <c r="L177" s="29">
        <v>431</v>
      </c>
      <c r="M177" s="30"/>
    </row>
    <row r="178" ht="15">
      <c r="A178" s="31"/>
      <c r="B178" s="32"/>
      <c r="C178" s="33"/>
      <c r="D178" s="34" t="s">
        <v>29</v>
      </c>
      <c r="E178" s="54" t="s">
        <v>99</v>
      </c>
      <c r="F178" s="54"/>
      <c r="G178" s="28">
        <v>90</v>
      </c>
      <c r="H178" s="29">
        <v>5.0199999999999996</v>
      </c>
      <c r="I178" s="29">
        <v>10.140000000000001</v>
      </c>
      <c r="J178" s="29">
        <v>8.9800000000000004</v>
      </c>
      <c r="K178" s="29">
        <v>140.09999999999999</v>
      </c>
      <c r="L178" s="29">
        <v>219</v>
      </c>
      <c r="M178" s="35"/>
    </row>
    <row r="179" ht="15">
      <c r="A179" s="31"/>
      <c r="B179" s="32"/>
      <c r="C179" s="33"/>
      <c r="D179" s="36" t="s">
        <v>31</v>
      </c>
      <c r="E179" s="54" t="s">
        <v>47</v>
      </c>
      <c r="F179" s="54"/>
      <c r="G179" s="28">
        <v>150</v>
      </c>
      <c r="H179" s="29">
        <v>3.1800000000000002</v>
      </c>
      <c r="I179" s="29">
        <v>4.3799999999999999</v>
      </c>
      <c r="J179" s="29">
        <v>20.27</v>
      </c>
      <c r="K179" s="29">
        <v>132.68000000000001</v>
      </c>
      <c r="L179" s="29">
        <v>252</v>
      </c>
      <c r="M179" s="35"/>
    </row>
    <row r="180" ht="15">
      <c r="A180" s="31"/>
      <c r="B180" s="32"/>
      <c r="C180" s="33"/>
      <c r="D180" s="36" t="s">
        <v>48</v>
      </c>
      <c r="E180" s="54" t="s">
        <v>49</v>
      </c>
      <c r="F180" s="54"/>
      <c r="G180" s="28">
        <v>200</v>
      </c>
      <c r="H180" s="29">
        <v>1</v>
      </c>
      <c r="I180" s="29"/>
      <c r="J180" s="29">
        <v>20.199999999999999</v>
      </c>
      <c r="K180" s="29">
        <v>84.799999999999997</v>
      </c>
      <c r="L180" s="29" t="s">
        <v>37</v>
      </c>
      <c r="M180" s="35"/>
    </row>
    <row r="181" ht="15">
      <c r="A181" s="31"/>
      <c r="B181" s="32"/>
      <c r="C181" s="33"/>
      <c r="D181" s="36" t="s">
        <v>35</v>
      </c>
      <c r="E181" s="54" t="s">
        <v>50</v>
      </c>
      <c r="F181" s="54"/>
      <c r="G181" s="28">
        <v>40</v>
      </c>
      <c r="H181" s="29">
        <v>3.04</v>
      </c>
      <c r="I181" s="29">
        <v>0.32000000000000001</v>
      </c>
      <c r="J181" s="29">
        <v>19.68</v>
      </c>
      <c r="K181" s="29">
        <v>93.760000000000005</v>
      </c>
      <c r="L181" s="29" t="s">
        <v>37</v>
      </c>
      <c r="M181" s="35"/>
    </row>
    <row r="182" ht="15">
      <c r="A182" s="31"/>
      <c r="B182" s="32"/>
      <c r="C182" s="33"/>
      <c r="D182" s="36" t="s">
        <v>38</v>
      </c>
      <c r="E182" s="54" t="s">
        <v>39</v>
      </c>
      <c r="F182" s="54"/>
      <c r="G182" s="28">
        <v>20</v>
      </c>
      <c r="H182" s="29">
        <v>1.3200000000000001</v>
      </c>
      <c r="I182" s="29">
        <v>0.23999999999999999</v>
      </c>
      <c r="J182" s="29">
        <v>6.6799999999999997</v>
      </c>
      <c r="K182" s="29">
        <v>34.159999999999997</v>
      </c>
      <c r="L182" s="37" t="s">
        <v>37</v>
      </c>
      <c r="M182" s="35"/>
    </row>
    <row r="183" ht="15">
      <c r="A183" s="31"/>
      <c r="B183" s="32"/>
      <c r="C183" s="33"/>
      <c r="D183" s="38"/>
      <c r="E183" s="39"/>
      <c r="F183" s="40"/>
      <c r="G183" s="35"/>
      <c r="H183" s="35"/>
      <c r="I183" s="35"/>
      <c r="J183" s="35"/>
      <c r="K183" s="35"/>
      <c r="L183" s="55"/>
      <c r="M183" s="35"/>
    </row>
    <row r="184" ht="15.75" customHeight="1">
      <c r="A184" s="43"/>
      <c r="B184" s="44"/>
      <c r="C184" s="45"/>
      <c r="D184" s="46" t="s">
        <v>40</v>
      </c>
      <c r="E184" s="47"/>
      <c r="F184" s="48"/>
      <c r="G184" s="49">
        <f>SUM(G177:G183)</f>
        <v>515</v>
      </c>
      <c r="H184" s="49">
        <f t="shared" ref="H184:K184" si="30">SUM(H177:H183)</f>
        <v>13.73</v>
      </c>
      <c r="I184" s="49">
        <f t="shared" si="30"/>
        <v>15.110000000000001</v>
      </c>
      <c r="J184" s="49">
        <f t="shared" si="30"/>
        <v>76.379999999999995</v>
      </c>
      <c r="K184" s="49">
        <f t="shared" si="30"/>
        <v>488.71000000000004</v>
      </c>
      <c r="L184" s="50"/>
      <c r="M184" s="49">
        <f>SUM(M177:M183)</f>
        <v>0</v>
      </c>
    </row>
    <row r="185" ht="15">
      <c r="A185" s="51">
        <f>A177</f>
        <v>2</v>
      </c>
      <c r="B185" s="52">
        <f>B177</f>
        <v>5</v>
      </c>
      <c r="C185" s="53" t="s">
        <v>41</v>
      </c>
      <c r="D185" s="36" t="s">
        <v>27</v>
      </c>
      <c r="E185" s="54" t="s">
        <v>28</v>
      </c>
      <c r="F185" s="54"/>
      <c r="G185" s="28">
        <v>60</v>
      </c>
      <c r="H185" s="29">
        <v>0.47999999999999998</v>
      </c>
      <c r="I185" s="29">
        <v>0.059999999999999998</v>
      </c>
      <c r="J185" s="29">
        <v>1.5</v>
      </c>
      <c r="K185" s="29">
        <v>8.4600000000000009</v>
      </c>
      <c r="L185" s="29">
        <v>428</v>
      </c>
      <c r="M185" s="35"/>
    </row>
    <row r="186" ht="15">
      <c r="A186" s="31"/>
      <c r="B186" s="32"/>
      <c r="C186" s="33"/>
      <c r="D186" s="36" t="s">
        <v>43</v>
      </c>
      <c r="E186" s="54" t="s">
        <v>79</v>
      </c>
      <c r="F186" s="54"/>
      <c r="G186" s="28">
        <v>210</v>
      </c>
      <c r="H186" s="29">
        <v>1.53</v>
      </c>
      <c r="I186" s="29">
        <v>5.8499999999999996</v>
      </c>
      <c r="J186" s="29">
        <v>17.719999999999999</v>
      </c>
      <c r="K186" s="29">
        <v>109.84999999999999</v>
      </c>
      <c r="L186" s="29">
        <v>110.04000000000001</v>
      </c>
      <c r="M186" s="35"/>
    </row>
    <row r="187" ht="15">
      <c r="A187" s="31"/>
      <c r="B187" s="32"/>
      <c r="C187" s="33"/>
      <c r="D187" s="36" t="s">
        <v>45</v>
      </c>
      <c r="E187" s="54" t="s">
        <v>100</v>
      </c>
      <c r="F187" s="54"/>
      <c r="G187" s="28">
        <v>90</v>
      </c>
      <c r="H187" s="29">
        <v>15.640000000000001</v>
      </c>
      <c r="I187" s="29">
        <v>6.6299999999999999</v>
      </c>
      <c r="J187" s="29">
        <v>11.69</v>
      </c>
      <c r="K187" s="29">
        <v>167.05000000000001</v>
      </c>
      <c r="L187" s="64">
        <v>1025</v>
      </c>
      <c r="M187" s="35"/>
    </row>
    <row r="188" ht="15">
      <c r="A188" s="31"/>
      <c r="B188" s="32"/>
      <c r="C188" s="33"/>
      <c r="D188" s="36" t="s">
        <v>31</v>
      </c>
      <c r="E188" s="54" t="s">
        <v>101</v>
      </c>
      <c r="F188" s="54"/>
      <c r="G188" s="28">
        <v>150</v>
      </c>
      <c r="H188" s="29">
        <v>3.4700000000000002</v>
      </c>
      <c r="I188" s="29">
        <v>4.7699999999999996</v>
      </c>
      <c r="J188" s="29">
        <v>30.760000000000002</v>
      </c>
      <c r="K188" s="29">
        <v>194.69</v>
      </c>
      <c r="L188" s="29">
        <v>201</v>
      </c>
      <c r="M188" s="35"/>
    </row>
    <row r="189" ht="15">
      <c r="A189" s="31"/>
      <c r="B189" s="32"/>
      <c r="C189" s="33"/>
      <c r="D189" s="36" t="s">
        <v>48</v>
      </c>
      <c r="E189" s="54" t="s">
        <v>82</v>
      </c>
      <c r="F189" s="54"/>
      <c r="G189" s="28">
        <v>200</v>
      </c>
      <c r="H189" s="29">
        <v>0.10000000000000001</v>
      </c>
      <c r="I189" s="29"/>
      <c r="J189" s="29">
        <v>25.399999999999999</v>
      </c>
      <c r="K189" s="29">
        <v>105.59999999999999</v>
      </c>
      <c r="L189" s="29" t="s">
        <v>37</v>
      </c>
      <c r="M189" s="35"/>
    </row>
    <row r="190" ht="15">
      <c r="A190" s="31"/>
      <c r="B190" s="32"/>
      <c r="C190" s="33"/>
      <c r="D190" s="36" t="s">
        <v>35</v>
      </c>
      <c r="E190" s="54" t="s">
        <v>50</v>
      </c>
      <c r="F190" s="54"/>
      <c r="G190" s="28">
        <v>50</v>
      </c>
      <c r="H190" s="29">
        <v>3.7999999999999998</v>
      </c>
      <c r="I190" s="29">
        <v>0.40000000000000002</v>
      </c>
      <c r="J190" s="29">
        <v>24.600000000000001</v>
      </c>
      <c r="K190" s="29">
        <v>117.2</v>
      </c>
      <c r="L190" s="29" t="s">
        <v>37</v>
      </c>
      <c r="M190" s="35"/>
    </row>
    <row r="191" ht="15">
      <c r="A191" s="31"/>
      <c r="B191" s="32"/>
      <c r="C191" s="33"/>
      <c r="D191" s="36" t="s">
        <v>38</v>
      </c>
      <c r="E191" s="54" t="s">
        <v>39</v>
      </c>
      <c r="F191" s="54"/>
      <c r="G191" s="28">
        <v>30</v>
      </c>
      <c r="H191" s="29">
        <v>1.98</v>
      </c>
      <c r="I191" s="29">
        <v>0.37</v>
      </c>
      <c r="J191" s="29">
        <v>10.029999999999999</v>
      </c>
      <c r="K191" s="29">
        <v>51.240000000000002</v>
      </c>
      <c r="L191" s="37" t="s">
        <v>37</v>
      </c>
      <c r="M191" s="35"/>
    </row>
    <row r="192" ht="15">
      <c r="A192" s="31"/>
      <c r="B192" s="32"/>
      <c r="C192" s="33"/>
      <c r="D192" s="38"/>
      <c r="E192" s="39"/>
      <c r="F192" s="40"/>
      <c r="G192" s="35"/>
      <c r="H192" s="35"/>
      <c r="I192" s="35"/>
      <c r="J192" s="35"/>
      <c r="K192" s="35"/>
      <c r="L192" s="55"/>
      <c r="M192" s="35"/>
    </row>
    <row r="193" ht="15">
      <c r="A193" s="31"/>
      <c r="B193" s="32"/>
      <c r="C193" s="33"/>
      <c r="D193" s="38"/>
      <c r="E193" s="39"/>
      <c r="F193" s="40"/>
      <c r="G193" s="35"/>
      <c r="H193" s="35"/>
      <c r="I193" s="35"/>
      <c r="J193" s="35"/>
      <c r="K193" s="35"/>
      <c r="L193" s="55"/>
      <c r="M193" s="35"/>
    </row>
    <row r="194" ht="15">
      <c r="A194" s="43"/>
      <c r="B194" s="44"/>
      <c r="C194" s="45"/>
      <c r="D194" s="46" t="s">
        <v>40</v>
      </c>
      <c r="E194" s="47"/>
      <c r="F194" s="48"/>
      <c r="G194" s="49">
        <f>SUM(G185:G193)</f>
        <v>790</v>
      </c>
      <c r="H194" s="49">
        <f t="shared" ref="H194:K194" si="31">SUM(H185:H193)</f>
        <v>27</v>
      </c>
      <c r="I194" s="49">
        <f t="shared" si="31"/>
        <v>18.079999999999998</v>
      </c>
      <c r="J194" s="49">
        <f t="shared" si="31"/>
        <v>121.69999999999999</v>
      </c>
      <c r="K194" s="49">
        <f t="shared" si="31"/>
        <v>754.09000000000003</v>
      </c>
      <c r="L194" s="50"/>
      <c r="M194" s="49">
        <f>SUM(M185:M193)</f>
        <v>0</v>
      </c>
    </row>
    <row r="195" ht="15">
      <c r="A195" s="56">
        <f>A177</f>
        <v>2</v>
      </c>
      <c r="B195" s="57">
        <f>B177</f>
        <v>5</v>
      </c>
      <c r="C195" s="58" t="s">
        <v>51</v>
      </c>
      <c r="D195" s="59"/>
      <c r="E195" s="59"/>
      <c r="F195" s="60"/>
      <c r="G195" s="61">
        <f>G184+G194</f>
        <v>1305</v>
      </c>
      <c r="H195" s="61">
        <f>H184+H194</f>
        <v>40.730000000000004</v>
      </c>
      <c r="I195" s="61">
        <f>I184+I194</f>
        <v>33.189999999999998</v>
      </c>
      <c r="J195" s="61">
        <f>J184+J194</f>
        <v>198.07999999999998</v>
      </c>
      <c r="K195" s="61">
        <f t="shared" ref="K195:M195" si="32">K184+K194</f>
        <v>1242.8000000000002</v>
      </c>
      <c r="L195" s="61"/>
      <c r="M195" s="61">
        <f t="shared" si="32"/>
        <v>0</v>
      </c>
    </row>
    <row r="196" ht="13.5">
      <c r="A196" s="67"/>
      <c r="B196" s="68"/>
      <c r="C196" s="69" t="s">
        <v>102</v>
      </c>
      <c r="D196" s="69"/>
      <c r="E196" s="69"/>
      <c r="F196" s="69"/>
      <c r="G196" s="70">
        <f>(G24+G43+G62+G81+G100+G119+G138+G157+G176+G195)/(IF(G24=0,0,1)+IF(G43=0,0,1)+IF(G62=0,0,1)+IF(G81=0,0,1)+IF(G100=0,0,1)+IF(G119=0,0,1)+IF(G138=0,0,1)+IF(G157=0,0,1)+IF(G176=0,0,1)+IF(G195=0,0,1))</f>
        <v>1308</v>
      </c>
      <c r="H196" s="70">
        <f t="shared" ref="H196:K196" si="33">(H24+H43+H62+H81+H100+H119+H138+H157+H176+H195)/(IF(H24=0,0,1)+IF(H43=0,0,1)+IF(H62=0,0,1)+IF(H81=0,0,1)+IF(H100=0,0,1)+IF(H119=0,0,1)+IF(H138=0,0,1)+IF(H157=0,0,1)+IF(H176=0,0,1)+IF(H195=0,0,1))</f>
        <v>46.200000000000003</v>
      </c>
      <c r="I196" s="70">
        <f t="shared" si="33"/>
        <v>47.399999999999991</v>
      </c>
      <c r="J196" s="70">
        <f t="shared" si="33"/>
        <v>201</v>
      </c>
      <c r="K196" s="70">
        <f t="shared" si="33"/>
        <v>1410</v>
      </c>
      <c r="L196" s="70"/>
      <c r="M196" s="70" t="e">
        <f>(M24+M43+M62+M81+M100+M119+M138+M157+M176+M195)/(IF(M24=0,0,1)+IF(M43=0,0,1)+IF(M62=0,0,1)+IF(M81=0,0,1)+IF(M100=0,0,1)+IF(M119=0,0,1)+IF(M138=0,0,1)+IF(M157=0,0,1)+IF(M176=0,0,1)+IF(M195=0,0,1))</f>
        <v>#DIV/0!</v>
      </c>
    </row>
    <row r="197" ht="30">
      <c r="A197" s="18" t="s">
        <v>14</v>
      </c>
      <c r="B197" s="19" t="s">
        <v>15</v>
      </c>
      <c r="C197" s="20" t="s">
        <v>16</v>
      </c>
      <c r="D197" s="20" t="s">
        <v>17</v>
      </c>
      <c r="E197" s="20"/>
      <c r="F197" s="20" t="s">
        <v>18</v>
      </c>
      <c r="G197" s="20" t="s">
        <v>19</v>
      </c>
      <c r="H197" s="20" t="s">
        <v>20</v>
      </c>
      <c r="I197" s="20" t="s">
        <v>21</v>
      </c>
      <c r="J197" s="20" t="s">
        <v>22</v>
      </c>
      <c r="K197" s="20" t="s">
        <v>23</v>
      </c>
      <c r="L197" s="21" t="s">
        <v>24</v>
      </c>
      <c r="M197" s="20" t="s">
        <v>25</v>
      </c>
    </row>
    <row r="198" ht="15">
      <c r="A198" s="22">
        <v>3</v>
      </c>
      <c r="B198" s="23">
        <v>1</v>
      </c>
      <c r="C198" s="24" t="s">
        <v>26</v>
      </c>
      <c r="D198" s="25" t="s">
        <v>27</v>
      </c>
      <c r="E198" s="54" t="s">
        <v>28</v>
      </c>
      <c r="F198" s="54"/>
      <c r="G198" s="28">
        <v>10</v>
      </c>
      <c r="H198" s="29">
        <v>0.080000000000000002</v>
      </c>
      <c r="I198" s="29">
        <v>0.01</v>
      </c>
      <c r="J198" s="29">
        <v>0.25</v>
      </c>
      <c r="K198" s="29">
        <v>1.4099999999999999</v>
      </c>
      <c r="L198" s="29">
        <v>428</v>
      </c>
      <c r="M198" s="30"/>
    </row>
    <row r="199" ht="15">
      <c r="A199" s="31"/>
      <c r="B199" s="32"/>
      <c r="C199" s="33"/>
      <c r="D199" s="34" t="s">
        <v>29</v>
      </c>
      <c r="E199" s="54" t="s">
        <v>103</v>
      </c>
      <c r="F199" s="54"/>
      <c r="G199" s="28">
        <v>100</v>
      </c>
      <c r="H199" s="29">
        <v>10.539999999999999</v>
      </c>
      <c r="I199" s="29">
        <v>7.8099999999999996</v>
      </c>
      <c r="J199" s="29">
        <v>3.3399999999999999</v>
      </c>
      <c r="K199" s="29">
        <v>122.45999999999999</v>
      </c>
      <c r="L199" s="29">
        <v>110.03</v>
      </c>
      <c r="M199" s="35"/>
    </row>
    <row r="200" ht="15">
      <c r="A200" s="31"/>
      <c r="B200" s="32"/>
      <c r="C200" s="33"/>
      <c r="D200" s="36" t="s">
        <v>31</v>
      </c>
      <c r="E200" s="54" t="s">
        <v>32</v>
      </c>
      <c r="F200" s="54"/>
      <c r="G200" s="28">
        <v>150</v>
      </c>
      <c r="H200" s="29">
        <v>7.3200000000000003</v>
      </c>
      <c r="I200" s="29">
        <v>5.1900000000000004</v>
      </c>
      <c r="J200" s="29">
        <v>32.130000000000003</v>
      </c>
      <c r="K200" s="29">
        <v>204.56999999999999</v>
      </c>
      <c r="L200" s="29">
        <v>254</v>
      </c>
      <c r="M200" s="35"/>
    </row>
    <row r="201" ht="15">
      <c r="A201" s="31"/>
      <c r="B201" s="32"/>
      <c r="C201" s="33"/>
      <c r="D201" s="36" t="s">
        <v>33</v>
      </c>
      <c r="E201" s="54" t="s">
        <v>71</v>
      </c>
      <c r="F201" s="54"/>
      <c r="G201" s="28">
        <v>200</v>
      </c>
      <c r="H201" s="29">
        <v>2.73</v>
      </c>
      <c r="I201" s="29">
        <v>2.1099999999999999</v>
      </c>
      <c r="J201" s="29">
        <v>20.870000000000001</v>
      </c>
      <c r="K201" s="29">
        <v>113.41</v>
      </c>
      <c r="L201" s="29">
        <v>345</v>
      </c>
      <c r="M201" s="35"/>
    </row>
    <row r="202" ht="15">
      <c r="A202" s="31"/>
      <c r="B202" s="32"/>
      <c r="C202" s="33"/>
      <c r="D202" s="36" t="s">
        <v>35</v>
      </c>
      <c r="E202" s="54" t="s">
        <v>36</v>
      </c>
      <c r="F202" s="54"/>
      <c r="G202" s="28">
        <v>40</v>
      </c>
      <c r="H202" s="29">
        <v>3</v>
      </c>
      <c r="I202" s="29">
        <v>1.1599999999999999</v>
      </c>
      <c r="J202" s="29">
        <v>20.559999999999999</v>
      </c>
      <c r="K202" s="29">
        <v>113.2</v>
      </c>
      <c r="L202" s="29" t="s">
        <v>37</v>
      </c>
      <c r="M202" s="35"/>
    </row>
    <row r="203" ht="15">
      <c r="A203" s="31"/>
      <c r="B203" s="32"/>
      <c r="C203" s="33"/>
      <c r="D203" s="36" t="s">
        <v>38</v>
      </c>
      <c r="E203" s="54" t="s">
        <v>39</v>
      </c>
      <c r="F203" s="54"/>
      <c r="G203" s="28">
        <v>20</v>
      </c>
      <c r="H203" s="29">
        <v>1.3200000000000001</v>
      </c>
      <c r="I203" s="29">
        <v>0.23999999999999999</v>
      </c>
      <c r="J203" s="29">
        <v>6.6799999999999997</v>
      </c>
      <c r="K203" s="29">
        <v>34.159999999999997</v>
      </c>
      <c r="L203" s="37" t="s">
        <v>37</v>
      </c>
      <c r="M203" s="35"/>
    </row>
    <row r="204" ht="15">
      <c r="A204" s="31"/>
      <c r="B204" s="32"/>
      <c r="C204" s="33"/>
      <c r="D204" s="38"/>
      <c r="E204" s="39"/>
      <c r="F204" s="40"/>
      <c r="G204" s="41"/>
      <c r="H204" s="42"/>
      <c r="I204" s="42"/>
      <c r="J204" s="42"/>
      <c r="K204" s="42"/>
      <c r="L204" s="42"/>
      <c r="M204" s="35"/>
    </row>
    <row r="205" ht="15">
      <c r="A205" s="43"/>
      <c r="B205" s="44"/>
      <c r="C205" s="45"/>
      <c r="D205" s="46" t="s">
        <v>40</v>
      </c>
      <c r="E205" s="47"/>
      <c r="F205" s="48"/>
      <c r="G205" s="49">
        <f>SUM(G198:G204)</f>
        <v>520</v>
      </c>
      <c r="H205" s="49">
        <f t="shared" ref="H205:K205" si="34">SUM(H198:H204)</f>
        <v>24.989999999999998</v>
      </c>
      <c r="I205" s="49">
        <f t="shared" si="34"/>
        <v>16.519999999999996</v>
      </c>
      <c r="J205" s="49">
        <f t="shared" si="34"/>
        <v>83.830000000000013</v>
      </c>
      <c r="K205" s="49">
        <f t="shared" si="34"/>
        <v>589.21000000000004</v>
      </c>
      <c r="L205" s="50"/>
      <c r="M205" s="49">
        <f>SUM(M198:M204)</f>
        <v>0</v>
      </c>
    </row>
    <row r="206" ht="15">
      <c r="A206" s="51">
        <f>A198</f>
        <v>3</v>
      </c>
      <c r="B206" s="52">
        <f>B198</f>
        <v>1</v>
      </c>
      <c r="C206" s="53" t="s">
        <v>41</v>
      </c>
      <c r="D206" s="36" t="s">
        <v>27</v>
      </c>
      <c r="E206" s="54" t="s">
        <v>104</v>
      </c>
      <c r="F206" s="54"/>
      <c r="G206" s="28">
        <v>60</v>
      </c>
      <c r="H206" s="29">
        <v>0.77000000000000002</v>
      </c>
      <c r="I206" s="29">
        <v>5.3300000000000001</v>
      </c>
      <c r="J206" s="29">
        <v>4.4199999999999999</v>
      </c>
      <c r="K206" s="29">
        <v>74.950000000000003</v>
      </c>
      <c r="L206" s="29">
        <v>877.04999999999995</v>
      </c>
      <c r="M206" s="35"/>
    </row>
    <row r="207" ht="15">
      <c r="A207" s="31"/>
      <c r="B207" s="32"/>
      <c r="C207" s="33"/>
      <c r="D207" s="36" t="s">
        <v>43</v>
      </c>
      <c r="E207" s="54" t="s">
        <v>73</v>
      </c>
      <c r="F207" s="54"/>
      <c r="G207" s="28">
        <v>210</v>
      </c>
      <c r="H207" s="29">
        <v>1.6399999999999999</v>
      </c>
      <c r="I207" s="29">
        <v>5.8799999999999999</v>
      </c>
      <c r="J207" s="29">
        <v>16.920000000000002</v>
      </c>
      <c r="K207" s="29">
        <v>109.16</v>
      </c>
      <c r="L207" s="29">
        <v>549.07000000000005</v>
      </c>
      <c r="M207" s="35"/>
    </row>
    <row r="208" ht="15">
      <c r="A208" s="31"/>
      <c r="B208" s="32"/>
      <c r="C208" s="33"/>
      <c r="D208" s="36" t="s">
        <v>45</v>
      </c>
      <c r="E208" s="54" t="s">
        <v>105</v>
      </c>
      <c r="F208" s="54"/>
      <c r="G208" s="28">
        <v>90</v>
      </c>
      <c r="H208" s="29">
        <v>14.94</v>
      </c>
      <c r="I208" s="29">
        <v>10.119999999999999</v>
      </c>
      <c r="J208" s="29">
        <v>14.58</v>
      </c>
      <c r="K208" s="29">
        <v>232.93000000000001</v>
      </c>
      <c r="L208" s="29">
        <v>127.08</v>
      </c>
      <c r="M208" s="35"/>
    </row>
    <row r="209" ht="15">
      <c r="A209" s="31"/>
      <c r="B209" s="32"/>
      <c r="C209" s="33"/>
      <c r="D209" s="36" t="s">
        <v>31</v>
      </c>
      <c r="E209" s="54" t="s">
        <v>47</v>
      </c>
      <c r="F209" s="54"/>
      <c r="G209" s="28">
        <v>150</v>
      </c>
      <c r="H209" s="29">
        <v>3.1800000000000002</v>
      </c>
      <c r="I209" s="29">
        <v>4.3799999999999999</v>
      </c>
      <c r="J209" s="29">
        <v>20.27</v>
      </c>
      <c r="K209" s="29">
        <v>132.68000000000001</v>
      </c>
      <c r="L209" s="29">
        <v>252</v>
      </c>
      <c r="M209" s="35"/>
    </row>
    <row r="210" ht="15">
      <c r="A210" s="31"/>
      <c r="B210" s="32"/>
      <c r="C210" s="33"/>
      <c r="D210" s="36" t="s">
        <v>48</v>
      </c>
      <c r="E210" s="54" t="s">
        <v>49</v>
      </c>
      <c r="F210" s="54"/>
      <c r="G210" s="28">
        <v>200</v>
      </c>
      <c r="H210" s="29">
        <v>1</v>
      </c>
      <c r="I210" s="29"/>
      <c r="J210" s="29">
        <v>20.199999999999999</v>
      </c>
      <c r="K210" s="29">
        <v>84.799999999999997</v>
      </c>
      <c r="L210" s="29" t="s">
        <v>37</v>
      </c>
      <c r="M210" s="35"/>
    </row>
    <row r="211" ht="15">
      <c r="A211" s="31"/>
      <c r="B211" s="32"/>
      <c r="C211" s="33"/>
      <c r="D211" s="36" t="s">
        <v>35</v>
      </c>
      <c r="E211" s="54" t="s">
        <v>50</v>
      </c>
      <c r="F211" s="54"/>
      <c r="G211" s="28">
        <v>65</v>
      </c>
      <c r="H211" s="29">
        <v>4.9400000000000004</v>
      </c>
      <c r="I211" s="29">
        <v>0.52000000000000002</v>
      </c>
      <c r="J211" s="29">
        <v>31.98</v>
      </c>
      <c r="K211" s="29">
        <v>152.36000000000001</v>
      </c>
      <c r="L211" s="29" t="s">
        <v>37</v>
      </c>
      <c r="M211" s="35"/>
    </row>
    <row r="212" ht="15">
      <c r="A212" s="31"/>
      <c r="B212" s="32"/>
      <c r="C212" s="33"/>
      <c r="D212" s="36" t="s">
        <v>38</v>
      </c>
      <c r="E212" s="54" t="s">
        <v>39</v>
      </c>
      <c r="F212" s="54"/>
      <c r="G212" s="28">
        <v>20</v>
      </c>
      <c r="H212" s="29">
        <v>1.3200000000000001</v>
      </c>
      <c r="I212" s="29">
        <v>0.23999999999999999</v>
      </c>
      <c r="J212" s="29">
        <v>6.6799999999999997</v>
      </c>
      <c r="K212" s="29">
        <v>34.159999999999997</v>
      </c>
      <c r="L212" s="37" t="s">
        <v>37</v>
      </c>
      <c r="M212" s="35"/>
    </row>
    <row r="213" ht="15">
      <c r="A213" s="31"/>
      <c r="B213" s="32"/>
      <c r="C213" s="33"/>
      <c r="D213" s="38"/>
      <c r="E213" s="39"/>
      <c r="F213" s="40"/>
      <c r="G213" s="35"/>
      <c r="H213" s="35"/>
      <c r="I213" s="35"/>
      <c r="J213" s="35"/>
      <c r="K213" s="35"/>
      <c r="L213" s="55"/>
      <c r="M213" s="35"/>
    </row>
    <row r="214" ht="15">
      <c r="A214" s="31"/>
      <c r="B214" s="32"/>
      <c r="C214" s="33"/>
      <c r="D214" s="38"/>
      <c r="E214" s="39"/>
      <c r="F214" s="40"/>
      <c r="G214" s="35"/>
      <c r="H214" s="35"/>
      <c r="I214" s="35"/>
      <c r="J214" s="35"/>
      <c r="K214" s="35"/>
      <c r="L214" s="55"/>
      <c r="M214" s="35"/>
    </row>
    <row r="215" ht="15">
      <c r="A215" s="43"/>
      <c r="B215" s="44"/>
      <c r="C215" s="45"/>
      <c r="D215" s="46" t="s">
        <v>40</v>
      </c>
      <c r="E215" s="47"/>
      <c r="F215" s="48"/>
      <c r="G215" s="49">
        <f>SUM(G206:G214)</f>
        <v>795</v>
      </c>
      <c r="H215" s="49">
        <f t="shared" ref="H215:K215" si="35">SUM(H206:H214)</f>
        <v>27.790000000000003</v>
      </c>
      <c r="I215" s="49">
        <f t="shared" si="35"/>
        <v>26.469999999999995</v>
      </c>
      <c r="J215" s="49">
        <f t="shared" si="35"/>
        <v>115.05000000000001</v>
      </c>
      <c r="K215" s="49">
        <f t="shared" si="35"/>
        <v>821.03999999999996</v>
      </c>
      <c r="L215" s="50"/>
      <c r="M215" s="49">
        <f>SUM(M206:M214)</f>
        <v>0</v>
      </c>
    </row>
    <row r="216" ht="15.75">
      <c r="A216" s="56">
        <f>A198</f>
        <v>3</v>
      </c>
      <c r="B216" s="57">
        <f>B198</f>
        <v>1</v>
      </c>
      <c r="C216" s="58" t="s">
        <v>51</v>
      </c>
      <c r="D216" s="59"/>
      <c r="E216" s="59"/>
      <c r="F216" s="60"/>
      <c r="G216" s="61">
        <f>G205+G215</f>
        <v>1315</v>
      </c>
      <c r="H216" s="61">
        <f t="shared" ref="H216:K216" si="36">H205+H215</f>
        <v>52.780000000000001</v>
      </c>
      <c r="I216" s="61">
        <f t="shared" si="36"/>
        <v>42.989999999999995</v>
      </c>
      <c r="J216" s="61">
        <f t="shared" si="36"/>
        <v>198.88000000000002</v>
      </c>
      <c r="K216" s="61">
        <f t="shared" si="36"/>
        <v>1410.25</v>
      </c>
      <c r="L216" s="61"/>
      <c r="M216" s="61">
        <f>M205+M215</f>
        <v>0</v>
      </c>
    </row>
    <row r="217" ht="15">
      <c r="A217" s="62">
        <v>3</v>
      </c>
      <c r="B217" s="32">
        <v>2</v>
      </c>
      <c r="C217" s="24" t="s">
        <v>26</v>
      </c>
      <c r="D217" s="34" t="s">
        <v>29</v>
      </c>
      <c r="E217" s="54" t="s">
        <v>77</v>
      </c>
      <c r="F217" s="54"/>
      <c r="G217" s="28">
        <v>155</v>
      </c>
      <c r="H217" s="29">
        <v>3.0099999999999998</v>
      </c>
      <c r="I217" s="29">
        <v>5.7300000000000004</v>
      </c>
      <c r="J217" s="29">
        <v>20.109999999999999</v>
      </c>
      <c r="K217" s="29">
        <v>144.05000000000001</v>
      </c>
      <c r="L217" s="64">
        <v>1004</v>
      </c>
      <c r="M217" s="30"/>
    </row>
    <row r="218" ht="15">
      <c r="A218" s="62"/>
      <c r="B218" s="32"/>
      <c r="C218" s="33"/>
      <c r="D218" s="36" t="s">
        <v>31</v>
      </c>
      <c r="E218" s="54" t="s">
        <v>106</v>
      </c>
      <c r="F218" s="54"/>
      <c r="G218" s="28">
        <v>85</v>
      </c>
      <c r="H218" s="29">
        <v>8.8599999999999994</v>
      </c>
      <c r="I218" s="29">
        <v>12.279999999999999</v>
      </c>
      <c r="J218" s="29">
        <v>1.25</v>
      </c>
      <c r="K218" s="29">
        <v>151</v>
      </c>
      <c r="L218" s="29">
        <v>192.00999999999999</v>
      </c>
      <c r="M218" s="35"/>
    </row>
    <row r="219" ht="15">
      <c r="A219" s="62"/>
      <c r="B219" s="32"/>
      <c r="C219" s="33"/>
      <c r="D219" s="36" t="s">
        <v>48</v>
      </c>
      <c r="E219" s="54" t="s">
        <v>107</v>
      </c>
      <c r="F219" s="54"/>
      <c r="G219" s="28">
        <v>200</v>
      </c>
      <c r="H219" s="29">
        <v>1.3999999999999999</v>
      </c>
      <c r="I219" s="29">
        <v>0.40000000000000002</v>
      </c>
      <c r="J219" s="29">
        <v>22.800000000000001</v>
      </c>
      <c r="K219" s="29">
        <v>100.40000000000001</v>
      </c>
      <c r="L219" s="29" t="s">
        <v>37</v>
      </c>
      <c r="M219" s="35"/>
    </row>
    <row r="220" ht="15">
      <c r="A220" s="62"/>
      <c r="B220" s="32"/>
      <c r="C220" s="33"/>
      <c r="D220" s="36" t="s">
        <v>35</v>
      </c>
      <c r="E220" s="54" t="s">
        <v>36</v>
      </c>
      <c r="F220" s="54"/>
      <c r="G220" s="28">
        <v>40</v>
      </c>
      <c r="H220" s="29">
        <v>3</v>
      </c>
      <c r="I220" s="29">
        <v>1.1599999999999999</v>
      </c>
      <c r="J220" s="29">
        <v>20.559999999999999</v>
      </c>
      <c r="K220" s="29">
        <v>113.2</v>
      </c>
      <c r="L220" s="29" t="s">
        <v>37</v>
      </c>
      <c r="M220" s="35"/>
    </row>
    <row r="221" ht="15">
      <c r="A221" s="62"/>
      <c r="B221" s="32"/>
      <c r="C221" s="33"/>
      <c r="D221" s="36" t="s">
        <v>38</v>
      </c>
      <c r="E221" s="54" t="s">
        <v>39</v>
      </c>
      <c r="F221" s="54"/>
      <c r="G221" s="28">
        <v>20</v>
      </c>
      <c r="H221" s="29">
        <v>1.3200000000000001</v>
      </c>
      <c r="I221" s="29">
        <v>0.23999999999999999</v>
      </c>
      <c r="J221" s="29">
        <v>6.6799999999999997</v>
      </c>
      <c r="K221" s="29">
        <v>34.159999999999997</v>
      </c>
      <c r="L221" s="37" t="s">
        <v>37</v>
      </c>
      <c r="M221" s="35"/>
    </row>
    <row r="222" ht="15">
      <c r="A222" s="62"/>
      <c r="B222" s="32"/>
      <c r="C222" s="33"/>
      <c r="D222" s="36"/>
      <c r="E222" s="54"/>
      <c r="F222" s="54"/>
      <c r="G222" s="28"/>
      <c r="H222" s="29"/>
      <c r="I222" s="29"/>
      <c r="J222" s="29"/>
      <c r="K222" s="29"/>
      <c r="L222" s="29"/>
      <c r="M222" s="35"/>
    </row>
    <row r="223" ht="15">
      <c r="A223" s="62"/>
      <c r="B223" s="32"/>
      <c r="C223" s="33"/>
      <c r="D223" s="38"/>
      <c r="E223" s="54"/>
      <c r="F223" s="54"/>
      <c r="G223" s="28"/>
      <c r="H223" s="29"/>
      <c r="I223" s="29"/>
      <c r="J223" s="29"/>
      <c r="K223" s="29"/>
      <c r="L223" s="37"/>
      <c r="M223" s="35"/>
    </row>
    <row r="224" ht="15">
      <c r="A224" s="63"/>
      <c r="B224" s="44"/>
      <c r="C224" s="45"/>
      <c r="D224" s="46" t="s">
        <v>40</v>
      </c>
      <c r="E224" s="47"/>
      <c r="F224" s="48"/>
      <c r="G224" s="49">
        <f>SUM(G217:G223)</f>
        <v>500</v>
      </c>
      <c r="H224" s="49">
        <f t="shared" ref="H224:K224" si="37">SUM(H217:H223)</f>
        <v>17.59</v>
      </c>
      <c r="I224" s="49">
        <f t="shared" si="37"/>
        <v>19.809999999999995</v>
      </c>
      <c r="J224" s="49">
        <f t="shared" si="37"/>
        <v>71.400000000000006</v>
      </c>
      <c r="K224" s="49">
        <f t="shared" si="37"/>
        <v>542.81000000000006</v>
      </c>
      <c r="L224" s="50"/>
      <c r="M224" s="49">
        <f>SUM(M217:M223)</f>
        <v>0</v>
      </c>
    </row>
    <row r="225" ht="15">
      <c r="A225" s="52">
        <f>A217</f>
        <v>3</v>
      </c>
      <c r="B225" s="52">
        <f>B217</f>
        <v>2</v>
      </c>
      <c r="C225" s="53" t="s">
        <v>41</v>
      </c>
      <c r="D225" s="36" t="s">
        <v>27</v>
      </c>
      <c r="E225" s="54" t="s">
        <v>84</v>
      </c>
      <c r="F225" s="54"/>
      <c r="G225" s="28">
        <v>60</v>
      </c>
      <c r="H225" s="29">
        <v>0.44</v>
      </c>
      <c r="I225" s="29">
        <v>5.3300000000000001</v>
      </c>
      <c r="J225" s="29">
        <v>1.3700000000000001</v>
      </c>
      <c r="K225" s="29">
        <v>55.189999999999998</v>
      </c>
      <c r="L225" s="29">
        <v>422.00999999999999</v>
      </c>
      <c r="M225" s="35"/>
    </row>
    <row r="226" ht="15">
      <c r="A226" s="62"/>
      <c r="B226" s="32"/>
      <c r="C226" s="33"/>
      <c r="D226" s="36" t="s">
        <v>43</v>
      </c>
      <c r="E226" s="54" t="s">
        <v>66</v>
      </c>
      <c r="F226" s="54"/>
      <c r="G226" s="28">
        <v>200</v>
      </c>
      <c r="H226" s="29">
        <v>4.0700000000000003</v>
      </c>
      <c r="I226" s="29">
        <v>3.8100000000000001</v>
      </c>
      <c r="J226" s="29">
        <v>19.32</v>
      </c>
      <c r="K226" s="29">
        <v>118.65000000000001</v>
      </c>
      <c r="L226" s="64">
        <v>1026</v>
      </c>
      <c r="M226" s="35"/>
    </row>
    <row r="227" ht="15">
      <c r="A227" s="62"/>
      <c r="B227" s="32"/>
      <c r="C227" s="33"/>
      <c r="D227" s="36" t="s">
        <v>45</v>
      </c>
      <c r="E227" s="54" t="s">
        <v>108</v>
      </c>
      <c r="F227" s="54"/>
      <c r="G227" s="28">
        <v>90</v>
      </c>
      <c r="H227" s="29">
        <v>16.84</v>
      </c>
      <c r="I227" s="29">
        <v>11.26</v>
      </c>
      <c r="J227" s="29">
        <v>15.99</v>
      </c>
      <c r="K227" s="29">
        <v>258.25999999999999</v>
      </c>
      <c r="L227" s="29">
        <v>775.00999999999999</v>
      </c>
      <c r="M227" s="35"/>
    </row>
    <row r="228" ht="15">
      <c r="A228" s="62"/>
      <c r="B228" s="32"/>
      <c r="C228" s="33"/>
      <c r="D228" s="36" t="s">
        <v>31</v>
      </c>
      <c r="E228" s="54" t="s">
        <v>109</v>
      </c>
      <c r="F228" s="54"/>
      <c r="G228" s="28">
        <v>150</v>
      </c>
      <c r="H228" s="29">
        <v>3.2200000000000002</v>
      </c>
      <c r="I228" s="29">
        <v>3.3900000000000001</v>
      </c>
      <c r="J228" s="29">
        <v>8.9299999999999997</v>
      </c>
      <c r="K228" s="29">
        <v>78.799999999999997</v>
      </c>
      <c r="L228" s="29">
        <v>226</v>
      </c>
      <c r="M228" s="35"/>
    </row>
    <row r="229" ht="15">
      <c r="A229" s="62"/>
      <c r="B229" s="32"/>
      <c r="C229" s="33"/>
      <c r="D229" s="36" t="s">
        <v>48</v>
      </c>
      <c r="E229" s="54" t="s">
        <v>61</v>
      </c>
      <c r="F229" s="54"/>
      <c r="G229" s="28">
        <v>200</v>
      </c>
      <c r="H229" s="29">
        <v>0.38</v>
      </c>
      <c r="I229" s="29"/>
      <c r="J229" s="29">
        <v>28.899999999999999</v>
      </c>
      <c r="K229" s="29">
        <v>117.11</v>
      </c>
      <c r="L229" s="29">
        <v>374</v>
      </c>
      <c r="M229" s="35"/>
    </row>
    <row r="230" ht="15">
      <c r="A230" s="62"/>
      <c r="B230" s="32"/>
      <c r="C230" s="33"/>
      <c r="D230" s="36" t="s">
        <v>35</v>
      </c>
      <c r="E230" s="54" t="s">
        <v>50</v>
      </c>
      <c r="F230" s="54"/>
      <c r="G230" s="28">
        <v>50</v>
      </c>
      <c r="H230" s="29">
        <v>3.7999999999999998</v>
      </c>
      <c r="I230" s="29">
        <v>0.40000000000000002</v>
      </c>
      <c r="J230" s="29">
        <v>24.600000000000001</v>
      </c>
      <c r="K230" s="29">
        <v>117.2</v>
      </c>
      <c r="L230" s="29" t="s">
        <v>37</v>
      </c>
      <c r="M230" s="35"/>
    </row>
    <row r="231" ht="15">
      <c r="A231" s="62"/>
      <c r="B231" s="32"/>
      <c r="C231" s="33"/>
      <c r="D231" s="36" t="s">
        <v>38</v>
      </c>
      <c r="E231" s="54" t="s">
        <v>39</v>
      </c>
      <c r="F231" s="54"/>
      <c r="G231" s="28">
        <v>30</v>
      </c>
      <c r="H231" s="29">
        <v>1.98</v>
      </c>
      <c r="I231" s="29">
        <v>0.37</v>
      </c>
      <c r="J231" s="29">
        <v>10.029999999999999</v>
      </c>
      <c r="K231" s="29">
        <v>51.240000000000002</v>
      </c>
      <c r="L231" s="37" t="s">
        <v>37</v>
      </c>
      <c r="M231" s="35"/>
    </row>
    <row r="232" ht="15">
      <c r="A232" s="62"/>
      <c r="B232" s="32"/>
      <c r="C232" s="33"/>
      <c r="D232" s="38"/>
      <c r="E232" s="39"/>
      <c r="F232" s="40"/>
      <c r="G232" s="35"/>
      <c r="H232" s="35"/>
      <c r="I232" s="35"/>
      <c r="J232" s="35"/>
      <c r="K232" s="35"/>
      <c r="L232" s="55"/>
      <c r="M232" s="35"/>
    </row>
    <row r="233" ht="15">
      <c r="A233" s="62"/>
      <c r="B233" s="32"/>
      <c r="C233" s="33"/>
      <c r="D233" s="38"/>
      <c r="E233" s="39"/>
      <c r="F233" s="40"/>
      <c r="G233" s="35"/>
      <c r="H233" s="35"/>
      <c r="I233" s="35"/>
      <c r="J233" s="35"/>
      <c r="K233" s="35"/>
      <c r="L233" s="55"/>
      <c r="M233" s="35"/>
    </row>
    <row r="234" ht="15">
      <c r="A234" s="63"/>
      <c r="B234" s="44"/>
      <c r="C234" s="45"/>
      <c r="D234" s="46" t="s">
        <v>40</v>
      </c>
      <c r="E234" s="47"/>
      <c r="F234" s="48"/>
      <c r="G234" s="49">
        <f>SUM(G225:G233)</f>
        <v>780</v>
      </c>
      <c r="H234" s="49">
        <f t="shared" ref="H234:K234" si="38">SUM(H225:H233)</f>
        <v>30.73</v>
      </c>
      <c r="I234" s="49">
        <f t="shared" si="38"/>
        <v>24.559999999999999</v>
      </c>
      <c r="J234" s="49">
        <f t="shared" si="38"/>
        <v>109.13999999999999</v>
      </c>
      <c r="K234" s="49">
        <f t="shared" si="38"/>
        <v>796.45000000000005</v>
      </c>
      <c r="L234" s="50"/>
      <c r="M234" s="49">
        <f>SUM(M225:M233)</f>
        <v>0</v>
      </c>
    </row>
    <row r="235" ht="15.75" customHeight="1">
      <c r="A235" s="65">
        <f>A217</f>
        <v>3</v>
      </c>
      <c r="B235" s="65">
        <f>B217</f>
        <v>2</v>
      </c>
      <c r="C235" s="58" t="s">
        <v>51</v>
      </c>
      <c r="D235" s="59"/>
      <c r="E235" s="59"/>
      <c r="F235" s="60"/>
      <c r="G235" s="61">
        <f>G224+G234</f>
        <v>1280</v>
      </c>
      <c r="H235" s="61">
        <f t="shared" ref="H235:K235" si="39">H224+H234</f>
        <v>48.32</v>
      </c>
      <c r="I235" s="61">
        <f t="shared" si="39"/>
        <v>44.36999999999999</v>
      </c>
      <c r="J235" s="61">
        <f t="shared" si="39"/>
        <v>180.53999999999999</v>
      </c>
      <c r="K235" s="61">
        <f t="shared" si="39"/>
        <v>1339.2600000000002</v>
      </c>
      <c r="L235" s="61"/>
      <c r="M235" s="61">
        <f>M224+M234</f>
        <v>0</v>
      </c>
    </row>
    <row r="236" ht="15">
      <c r="A236" s="22">
        <v>3</v>
      </c>
      <c r="B236" s="23">
        <v>3</v>
      </c>
      <c r="C236" s="24" t="s">
        <v>26</v>
      </c>
      <c r="D236" s="25" t="s">
        <v>27</v>
      </c>
      <c r="E236" s="54" t="s">
        <v>83</v>
      </c>
      <c r="F236" s="54"/>
      <c r="G236" s="28">
        <v>15</v>
      </c>
      <c r="H236" s="29">
        <v>0.17000000000000001</v>
      </c>
      <c r="I236" s="29">
        <v>0.029999999999999999</v>
      </c>
      <c r="J236" s="29">
        <v>0.56999999999999995</v>
      </c>
      <c r="K236" s="29">
        <v>3.21</v>
      </c>
      <c r="L236" s="29">
        <v>431</v>
      </c>
      <c r="M236" s="30"/>
    </row>
    <row r="237" ht="15">
      <c r="A237" s="31"/>
      <c r="B237" s="32"/>
      <c r="C237" s="33"/>
      <c r="D237" s="34" t="s">
        <v>29</v>
      </c>
      <c r="E237" s="54" t="s">
        <v>110</v>
      </c>
      <c r="F237" s="54"/>
      <c r="G237" s="28">
        <v>90</v>
      </c>
      <c r="H237" s="29">
        <v>6.6100000000000003</v>
      </c>
      <c r="I237" s="29">
        <v>23.68</v>
      </c>
      <c r="J237" s="29">
        <v>10.94</v>
      </c>
      <c r="K237" s="29">
        <v>219.24000000000001</v>
      </c>
      <c r="L237" s="29">
        <v>497.00999999999999</v>
      </c>
      <c r="M237" s="35"/>
    </row>
    <row r="238" ht="15">
      <c r="A238" s="31"/>
      <c r="B238" s="32"/>
      <c r="C238" s="33"/>
      <c r="D238" s="36" t="s">
        <v>31</v>
      </c>
      <c r="E238" s="54" t="s">
        <v>60</v>
      </c>
      <c r="F238" s="54"/>
      <c r="G238" s="28">
        <v>150</v>
      </c>
      <c r="H238" s="29">
        <v>3.5099999999999998</v>
      </c>
      <c r="I238" s="29">
        <v>3.9900000000000002</v>
      </c>
      <c r="J238" s="29">
        <v>35.399999999999999</v>
      </c>
      <c r="K238" s="29">
        <v>191.49000000000001</v>
      </c>
      <c r="L238" s="37">
        <v>1003.01</v>
      </c>
      <c r="M238" s="35"/>
    </row>
    <row r="239" ht="15">
      <c r="A239" s="31"/>
      <c r="B239" s="32"/>
      <c r="C239" s="33"/>
      <c r="D239" s="36" t="s">
        <v>33</v>
      </c>
      <c r="E239" s="54" t="s">
        <v>64</v>
      </c>
      <c r="F239" s="54"/>
      <c r="G239" s="28">
        <v>200</v>
      </c>
      <c r="H239" s="29">
        <v>0.44</v>
      </c>
      <c r="I239" s="29">
        <v>0.10000000000000001</v>
      </c>
      <c r="J239" s="29">
        <v>18.550000000000001</v>
      </c>
      <c r="K239" s="29">
        <v>76.620000000000005</v>
      </c>
      <c r="L239" s="29">
        <v>350.19999999999999</v>
      </c>
      <c r="M239" s="35"/>
    </row>
    <row r="240" ht="15">
      <c r="A240" s="31"/>
      <c r="B240" s="32"/>
      <c r="C240" s="33"/>
      <c r="D240" s="36" t="s">
        <v>35</v>
      </c>
      <c r="E240" s="54" t="s">
        <v>36</v>
      </c>
      <c r="F240" s="54"/>
      <c r="G240" s="28">
        <v>40</v>
      </c>
      <c r="H240" s="29">
        <v>3</v>
      </c>
      <c r="I240" s="29">
        <v>1.1599999999999999</v>
      </c>
      <c r="J240" s="29">
        <v>20.559999999999999</v>
      </c>
      <c r="K240" s="29">
        <v>113.2</v>
      </c>
      <c r="L240" s="29" t="s">
        <v>37</v>
      </c>
      <c r="M240" s="35"/>
    </row>
    <row r="241" ht="15">
      <c r="A241" s="31"/>
      <c r="B241" s="32"/>
      <c r="C241" s="33"/>
      <c r="D241" s="36" t="s">
        <v>38</v>
      </c>
      <c r="E241" s="54" t="s">
        <v>39</v>
      </c>
      <c r="F241" s="54"/>
      <c r="G241" s="28">
        <v>20</v>
      </c>
      <c r="H241" s="29">
        <v>1.3200000000000001</v>
      </c>
      <c r="I241" s="29">
        <v>0.23999999999999999</v>
      </c>
      <c r="J241" s="29">
        <v>6.6799999999999997</v>
      </c>
      <c r="K241" s="29">
        <v>34.159999999999997</v>
      </c>
      <c r="L241" s="37" t="s">
        <v>37</v>
      </c>
      <c r="M241" s="35"/>
    </row>
    <row r="242" ht="15">
      <c r="A242" s="31"/>
      <c r="B242" s="32"/>
      <c r="C242" s="33"/>
      <c r="D242" s="38"/>
      <c r="E242" s="39"/>
      <c r="F242" s="40"/>
      <c r="G242" s="35"/>
      <c r="H242" s="35"/>
      <c r="I242" s="35"/>
      <c r="J242" s="35"/>
      <c r="K242" s="35"/>
      <c r="L242" s="55"/>
      <c r="M242" s="35"/>
    </row>
    <row r="243" ht="15">
      <c r="A243" s="43"/>
      <c r="B243" s="44"/>
      <c r="C243" s="45"/>
      <c r="D243" s="46" t="s">
        <v>40</v>
      </c>
      <c r="E243" s="47"/>
      <c r="F243" s="48"/>
      <c r="G243" s="49">
        <f>SUM(G236:G242)</f>
        <v>515</v>
      </c>
      <c r="H243" s="49">
        <f t="shared" ref="H243:K243" si="40">SUM(H236:H242)</f>
        <v>15.049999999999999</v>
      </c>
      <c r="I243" s="49">
        <f t="shared" si="40"/>
        <v>29.200000000000003</v>
      </c>
      <c r="J243" s="49">
        <f t="shared" si="40"/>
        <v>92.699999999999989</v>
      </c>
      <c r="K243" s="49">
        <f t="shared" si="40"/>
        <v>637.92000000000007</v>
      </c>
      <c r="L243" s="50"/>
      <c r="M243" s="49">
        <f>SUM(M236:M242)</f>
        <v>0</v>
      </c>
    </row>
    <row r="244" ht="15">
      <c r="A244" s="51">
        <f>A236</f>
        <v>3</v>
      </c>
      <c r="B244" s="52">
        <f>B236</f>
        <v>3</v>
      </c>
      <c r="C244" s="53" t="s">
        <v>41</v>
      </c>
      <c r="D244" s="36" t="s">
        <v>27</v>
      </c>
      <c r="E244" s="54" t="s">
        <v>28</v>
      </c>
      <c r="F244" s="54"/>
      <c r="G244" s="28">
        <v>60</v>
      </c>
      <c r="H244" s="29">
        <v>0.47999999999999998</v>
      </c>
      <c r="I244" s="29">
        <v>0.059999999999999998</v>
      </c>
      <c r="J244" s="29">
        <v>1.5</v>
      </c>
      <c r="K244" s="29">
        <v>8.4600000000000009</v>
      </c>
      <c r="L244" s="29">
        <v>428</v>
      </c>
      <c r="M244" s="35"/>
    </row>
    <row r="245" ht="15">
      <c r="A245" s="31"/>
      <c r="B245" s="32"/>
      <c r="C245" s="33"/>
      <c r="D245" s="36" t="s">
        <v>43</v>
      </c>
      <c r="E245" s="54" t="s">
        <v>79</v>
      </c>
      <c r="F245" s="54"/>
      <c r="G245" s="28">
        <v>210</v>
      </c>
      <c r="H245" s="29">
        <v>1.53</v>
      </c>
      <c r="I245" s="29">
        <v>5.8499999999999996</v>
      </c>
      <c r="J245" s="29">
        <v>17.719999999999999</v>
      </c>
      <c r="K245" s="29">
        <v>109.84999999999999</v>
      </c>
      <c r="L245" s="29">
        <v>110.04000000000001</v>
      </c>
      <c r="M245" s="35"/>
    </row>
    <row r="246" ht="15">
      <c r="A246" s="31"/>
      <c r="B246" s="32"/>
      <c r="C246" s="33"/>
      <c r="D246" s="36" t="s">
        <v>45</v>
      </c>
      <c r="E246" s="54" t="s">
        <v>111</v>
      </c>
      <c r="F246" s="54"/>
      <c r="G246" s="28">
        <v>90</v>
      </c>
      <c r="H246" s="29">
        <v>7.7000000000000002</v>
      </c>
      <c r="I246" s="29">
        <v>17.890000000000001</v>
      </c>
      <c r="J246" s="29">
        <v>11.32</v>
      </c>
      <c r="K246" s="29">
        <v>230.06</v>
      </c>
      <c r="L246" s="29">
        <v>73.060000000000002</v>
      </c>
      <c r="M246" s="35"/>
    </row>
    <row r="247" ht="15">
      <c r="A247" s="31"/>
      <c r="B247" s="32"/>
      <c r="C247" s="33"/>
      <c r="D247" s="36" t="s">
        <v>31</v>
      </c>
      <c r="E247" s="54" t="s">
        <v>63</v>
      </c>
      <c r="F247" s="54"/>
      <c r="G247" s="28">
        <v>150</v>
      </c>
      <c r="H247" s="29">
        <v>5.2999999999999998</v>
      </c>
      <c r="I247" s="29">
        <v>3.9100000000000001</v>
      </c>
      <c r="J247" s="29">
        <v>32.810000000000002</v>
      </c>
      <c r="K247" s="29">
        <v>187.78</v>
      </c>
      <c r="L247" s="29">
        <v>370</v>
      </c>
      <c r="M247" s="35"/>
    </row>
    <row r="248" ht="15">
      <c r="A248" s="31"/>
      <c r="B248" s="32"/>
      <c r="C248" s="33"/>
      <c r="D248" s="36" t="s">
        <v>48</v>
      </c>
      <c r="E248" s="54" t="s">
        <v>82</v>
      </c>
      <c r="F248" s="54"/>
      <c r="G248" s="28">
        <v>200</v>
      </c>
      <c r="H248" s="29">
        <v>0.10000000000000001</v>
      </c>
      <c r="I248" s="29"/>
      <c r="J248" s="29">
        <v>25.399999999999999</v>
      </c>
      <c r="K248" s="29">
        <v>105.59999999999999</v>
      </c>
      <c r="L248" s="29" t="s">
        <v>37</v>
      </c>
      <c r="M248" s="35"/>
    </row>
    <row r="249" ht="15">
      <c r="A249" s="31"/>
      <c r="B249" s="32"/>
      <c r="C249" s="33"/>
      <c r="D249" s="36" t="s">
        <v>35</v>
      </c>
      <c r="E249" s="54" t="s">
        <v>50</v>
      </c>
      <c r="F249" s="54"/>
      <c r="G249" s="28">
        <v>50</v>
      </c>
      <c r="H249" s="29">
        <v>3.7999999999999998</v>
      </c>
      <c r="I249" s="29">
        <v>0.40000000000000002</v>
      </c>
      <c r="J249" s="29">
        <v>24.600000000000001</v>
      </c>
      <c r="K249" s="29">
        <v>117.2</v>
      </c>
      <c r="L249" s="29" t="s">
        <v>37</v>
      </c>
      <c r="M249" s="35"/>
    </row>
    <row r="250" ht="15">
      <c r="A250" s="31"/>
      <c r="B250" s="32"/>
      <c r="C250" s="33"/>
      <c r="D250" s="36" t="s">
        <v>38</v>
      </c>
      <c r="E250" s="54" t="s">
        <v>39</v>
      </c>
      <c r="F250" s="54"/>
      <c r="G250" s="28">
        <v>30</v>
      </c>
      <c r="H250" s="29">
        <v>1.98</v>
      </c>
      <c r="I250" s="29">
        <v>0.37</v>
      </c>
      <c r="J250" s="29">
        <v>10.029999999999999</v>
      </c>
      <c r="K250" s="29">
        <v>51.240000000000002</v>
      </c>
      <c r="L250" s="37" t="s">
        <v>37</v>
      </c>
      <c r="M250" s="35"/>
    </row>
    <row r="251" ht="15">
      <c r="A251" s="31"/>
      <c r="B251" s="32"/>
      <c r="C251" s="33"/>
      <c r="D251" s="38"/>
      <c r="E251" s="71"/>
      <c r="F251" s="40"/>
      <c r="G251" s="35"/>
      <c r="H251" s="35"/>
      <c r="I251" s="35"/>
      <c r="J251" s="35"/>
      <c r="K251" s="35"/>
      <c r="L251" s="72"/>
      <c r="M251" s="73"/>
    </row>
    <row r="252" ht="15">
      <c r="A252" s="31"/>
      <c r="B252" s="32"/>
      <c r="C252" s="33"/>
      <c r="D252" s="38"/>
      <c r="E252" s="39"/>
      <c r="F252" s="40"/>
      <c r="G252" s="35"/>
      <c r="H252" s="35"/>
      <c r="I252" s="35"/>
      <c r="J252" s="35"/>
      <c r="K252" s="35"/>
      <c r="L252" s="35"/>
      <c r="M252" s="73"/>
    </row>
    <row r="253" ht="15">
      <c r="A253" s="43"/>
      <c r="B253" s="44"/>
      <c r="C253" s="45"/>
      <c r="D253" s="46" t="s">
        <v>40</v>
      </c>
      <c r="E253" s="47"/>
      <c r="F253" s="48"/>
      <c r="G253" s="49">
        <f>SUM(G244:G252)</f>
        <v>790</v>
      </c>
      <c r="H253" s="49">
        <f t="shared" ref="H253:K253" si="41">SUM(H244:H252)</f>
        <v>20.890000000000001</v>
      </c>
      <c r="I253" s="49">
        <f t="shared" si="41"/>
        <v>28.48</v>
      </c>
      <c r="J253" s="49">
        <f t="shared" si="41"/>
        <v>123.38</v>
      </c>
      <c r="K253" s="49">
        <f t="shared" si="41"/>
        <v>810.19000000000005</v>
      </c>
      <c r="L253" s="49"/>
      <c r="M253" s="74">
        <f>SUM(M244:M252)</f>
        <v>0</v>
      </c>
    </row>
    <row r="254" ht="15.75" customHeight="1">
      <c r="A254" s="56">
        <f>A236</f>
        <v>3</v>
      </c>
      <c r="B254" s="57">
        <f>B236</f>
        <v>3</v>
      </c>
      <c r="C254" s="58" t="s">
        <v>51</v>
      </c>
      <c r="D254" s="59"/>
      <c r="E254" s="75"/>
      <c r="F254" s="60"/>
      <c r="G254" s="61">
        <f>G243+G253</f>
        <v>1305</v>
      </c>
      <c r="H254" s="61">
        <f t="shared" ref="H254:K254" si="42">H243+H253</f>
        <v>35.939999999999998</v>
      </c>
      <c r="I254" s="61">
        <f t="shared" si="42"/>
        <v>57.680000000000007</v>
      </c>
      <c r="J254" s="61">
        <f t="shared" si="42"/>
        <v>216.07999999999998</v>
      </c>
      <c r="K254" s="61">
        <f t="shared" si="42"/>
        <v>1448.1100000000001</v>
      </c>
      <c r="L254" s="61"/>
      <c r="M254" s="61">
        <f>M243+M253</f>
        <v>0</v>
      </c>
    </row>
    <row r="255" ht="15" customHeight="1">
      <c r="A255" s="22">
        <v>3</v>
      </c>
      <c r="B255" s="23">
        <v>4</v>
      </c>
      <c r="C255" s="24" t="s">
        <v>26</v>
      </c>
      <c r="D255" s="25" t="s">
        <v>27</v>
      </c>
      <c r="E255" s="54" t="s">
        <v>28</v>
      </c>
      <c r="F255" s="54"/>
      <c r="G255" s="28">
        <v>15</v>
      </c>
      <c r="H255" s="29">
        <v>0.12</v>
      </c>
      <c r="I255" s="29">
        <v>0.02</v>
      </c>
      <c r="J255" s="29">
        <v>0.38</v>
      </c>
      <c r="K255" s="29">
        <v>2.1200000000000001</v>
      </c>
      <c r="L255" s="29">
        <v>428</v>
      </c>
      <c r="M255" s="30"/>
    </row>
    <row r="256" ht="15">
      <c r="A256" s="31"/>
      <c r="B256" s="32"/>
      <c r="C256" s="33"/>
      <c r="D256" s="34" t="s">
        <v>29</v>
      </c>
      <c r="E256" s="54" t="s">
        <v>86</v>
      </c>
      <c r="F256" s="54"/>
      <c r="G256" s="28">
        <v>90</v>
      </c>
      <c r="H256" s="29">
        <v>13.279999999999999</v>
      </c>
      <c r="I256" s="29">
        <v>10.800000000000001</v>
      </c>
      <c r="J256" s="29">
        <v>12.279999999999999</v>
      </c>
      <c r="K256" s="29">
        <v>200.37</v>
      </c>
      <c r="L256" s="29">
        <v>127.27</v>
      </c>
      <c r="M256" s="35"/>
    </row>
    <row r="257" ht="15">
      <c r="A257" s="31"/>
      <c r="B257" s="32"/>
      <c r="C257" s="33"/>
      <c r="D257" s="36" t="s">
        <v>31</v>
      </c>
      <c r="E257" s="54" t="s">
        <v>47</v>
      </c>
      <c r="F257" s="54"/>
      <c r="G257" s="28">
        <v>150</v>
      </c>
      <c r="H257" s="29">
        <v>3.1800000000000002</v>
      </c>
      <c r="I257" s="29">
        <v>4.3799999999999999</v>
      </c>
      <c r="J257" s="29">
        <v>20.27</v>
      </c>
      <c r="K257" s="29">
        <v>132.68000000000001</v>
      </c>
      <c r="L257" s="29">
        <v>252</v>
      </c>
      <c r="M257" s="35"/>
    </row>
    <row r="258" ht="15">
      <c r="A258" s="31"/>
      <c r="B258" s="32"/>
      <c r="C258" s="33"/>
      <c r="D258" s="36" t="s">
        <v>33</v>
      </c>
      <c r="E258" s="54" t="s">
        <v>112</v>
      </c>
      <c r="F258" s="54"/>
      <c r="G258" s="28">
        <v>200</v>
      </c>
      <c r="H258" s="29">
        <v>0.19</v>
      </c>
      <c r="I258" s="29">
        <v>0.050000000000000003</v>
      </c>
      <c r="J258" s="29">
        <v>17.739999999999998</v>
      </c>
      <c r="K258" s="29">
        <v>74.099999999999994</v>
      </c>
      <c r="L258" s="29">
        <v>350.19</v>
      </c>
      <c r="M258" s="35"/>
    </row>
    <row r="259" ht="15">
      <c r="A259" s="31"/>
      <c r="B259" s="32"/>
      <c r="C259" s="33"/>
      <c r="D259" s="36" t="s">
        <v>35</v>
      </c>
      <c r="E259" s="54" t="s">
        <v>36</v>
      </c>
      <c r="F259" s="54"/>
      <c r="G259" s="28">
        <v>40</v>
      </c>
      <c r="H259" s="29">
        <v>3</v>
      </c>
      <c r="I259" s="29">
        <v>1.1599999999999999</v>
      </c>
      <c r="J259" s="29">
        <v>20.559999999999999</v>
      </c>
      <c r="K259" s="29">
        <v>113.2</v>
      </c>
      <c r="L259" s="29" t="s">
        <v>37</v>
      </c>
      <c r="M259" s="35"/>
    </row>
    <row r="260" ht="15">
      <c r="A260" s="31"/>
      <c r="B260" s="32"/>
      <c r="C260" s="33"/>
      <c r="D260" s="36" t="s">
        <v>38</v>
      </c>
      <c r="E260" s="54" t="s">
        <v>39</v>
      </c>
      <c r="F260" s="54"/>
      <c r="G260" s="28">
        <v>20</v>
      </c>
      <c r="H260" s="29">
        <v>1.3200000000000001</v>
      </c>
      <c r="I260" s="29">
        <v>0.23999999999999999</v>
      </c>
      <c r="J260" s="29">
        <v>6.6799999999999997</v>
      </c>
      <c r="K260" s="29">
        <v>34.159999999999997</v>
      </c>
      <c r="L260" s="37" t="s">
        <v>37</v>
      </c>
      <c r="M260" s="35"/>
    </row>
    <row r="261" ht="15">
      <c r="A261" s="31"/>
      <c r="B261" s="32"/>
      <c r="C261" s="33"/>
      <c r="D261" s="38"/>
      <c r="E261" s="39"/>
      <c r="F261" s="40"/>
      <c r="G261" s="35"/>
      <c r="H261" s="35"/>
      <c r="I261" s="35"/>
      <c r="J261" s="35"/>
      <c r="K261" s="35"/>
      <c r="L261" s="55"/>
      <c r="M261" s="35"/>
    </row>
    <row r="262" ht="15">
      <c r="A262" s="43"/>
      <c r="B262" s="44"/>
      <c r="C262" s="45"/>
      <c r="D262" s="46" t="s">
        <v>40</v>
      </c>
      <c r="E262" s="47"/>
      <c r="F262" s="48"/>
      <c r="G262" s="49">
        <f>SUM(G255:G261)</f>
        <v>515</v>
      </c>
      <c r="H262" s="49">
        <f t="shared" ref="H262:K262" si="43">SUM(H255:H261)</f>
        <v>21.09</v>
      </c>
      <c r="I262" s="49">
        <f t="shared" si="43"/>
        <v>16.649999999999999</v>
      </c>
      <c r="J262" s="49">
        <f t="shared" si="43"/>
        <v>77.909999999999997</v>
      </c>
      <c r="K262" s="49">
        <f t="shared" si="43"/>
        <v>556.63</v>
      </c>
      <c r="L262" s="50"/>
      <c r="M262" s="49">
        <f>SUM(M255:M261)</f>
        <v>0</v>
      </c>
    </row>
    <row r="263" ht="15">
      <c r="A263" s="51">
        <f>A255</f>
        <v>3</v>
      </c>
      <c r="B263" s="52">
        <f>B255</f>
        <v>4</v>
      </c>
      <c r="C263" s="53" t="s">
        <v>41</v>
      </c>
      <c r="D263" s="36" t="s">
        <v>27</v>
      </c>
      <c r="E263" s="54" t="s">
        <v>42</v>
      </c>
      <c r="F263" s="54"/>
      <c r="G263" s="28">
        <v>60</v>
      </c>
      <c r="H263" s="29">
        <v>0.58999999999999997</v>
      </c>
      <c r="I263" s="29">
        <v>6.0999999999999996</v>
      </c>
      <c r="J263" s="29">
        <v>2.0499999999999998</v>
      </c>
      <c r="K263" s="29">
        <v>65.5</v>
      </c>
      <c r="L263" s="29">
        <v>431.01999999999998</v>
      </c>
      <c r="M263" s="35"/>
    </row>
    <row r="264" ht="15">
      <c r="A264" s="31"/>
      <c r="B264" s="32"/>
      <c r="C264" s="33"/>
      <c r="D264" s="36" t="s">
        <v>43</v>
      </c>
      <c r="E264" s="54" t="s">
        <v>58</v>
      </c>
      <c r="F264" s="54"/>
      <c r="G264" s="28">
        <v>200</v>
      </c>
      <c r="H264" s="29">
        <v>1.45</v>
      </c>
      <c r="I264" s="29">
        <v>3.73</v>
      </c>
      <c r="J264" s="29">
        <v>13.210000000000001</v>
      </c>
      <c r="K264" s="29">
        <v>92.209999999999994</v>
      </c>
      <c r="L264" s="64">
        <v>1030</v>
      </c>
      <c r="M264" s="35"/>
    </row>
    <row r="265" ht="15">
      <c r="A265" s="31"/>
      <c r="B265" s="32"/>
      <c r="C265" s="33"/>
      <c r="D265" s="36" t="s">
        <v>45</v>
      </c>
      <c r="E265" s="54" t="s">
        <v>113</v>
      </c>
      <c r="F265" s="54"/>
      <c r="G265" s="28">
        <v>90</v>
      </c>
      <c r="H265" s="29">
        <v>11.119999999999999</v>
      </c>
      <c r="I265" s="29">
        <v>8.1500000000000004</v>
      </c>
      <c r="J265" s="29">
        <v>13.609999999999999</v>
      </c>
      <c r="K265" s="29">
        <v>178.08000000000001</v>
      </c>
      <c r="L265" s="29">
        <v>88.049999999999997</v>
      </c>
      <c r="M265" s="35"/>
    </row>
    <row r="266" ht="15">
      <c r="A266" s="31"/>
      <c r="B266" s="32"/>
      <c r="C266" s="33"/>
      <c r="D266" s="36" t="s">
        <v>31</v>
      </c>
      <c r="E266" s="54" t="s">
        <v>32</v>
      </c>
      <c r="F266" s="54"/>
      <c r="G266" s="28">
        <v>150</v>
      </c>
      <c r="H266" s="29">
        <v>7.3200000000000003</v>
      </c>
      <c r="I266" s="29">
        <v>5.1900000000000004</v>
      </c>
      <c r="J266" s="29">
        <v>32.130000000000003</v>
      </c>
      <c r="K266" s="29">
        <v>204.56999999999999</v>
      </c>
      <c r="L266" s="29">
        <v>254</v>
      </c>
      <c r="M266" s="35"/>
    </row>
    <row r="267" ht="15">
      <c r="A267" s="31"/>
      <c r="B267" s="32"/>
      <c r="C267" s="33"/>
      <c r="D267" s="36" t="s">
        <v>48</v>
      </c>
      <c r="E267" s="54" t="s">
        <v>114</v>
      </c>
      <c r="F267" s="54"/>
      <c r="G267" s="28">
        <v>200</v>
      </c>
      <c r="H267" s="29">
        <v>0.40999999999999998</v>
      </c>
      <c r="I267" s="29">
        <v>0.17000000000000001</v>
      </c>
      <c r="J267" s="29">
        <v>27.969999999999999</v>
      </c>
      <c r="K267" s="29">
        <v>115.06</v>
      </c>
      <c r="L267" s="29">
        <v>365.00999999999999</v>
      </c>
      <c r="M267" s="35"/>
    </row>
    <row r="268" ht="15">
      <c r="A268" s="31"/>
      <c r="B268" s="32"/>
      <c r="C268" s="33"/>
      <c r="D268" s="36" t="s">
        <v>35</v>
      </c>
      <c r="E268" s="54" t="s">
        <v>50</v>
      </c>
      <c r="F268" s="54"/>
      <c r="G268" s="28">
        <v>50</v>
      </c>
      <c r="H268" s="29">
        <v>3.7999999999999998</v>
      </c>
      <c r="I268" s="29">
        <v>0.40000000000000002</v>
      </c>
      <c r="J268" s="29">
        <v>24.600000000000001</v>
      </c>
      <c r="K268" s="29">
        <v>117.2</v>
      </c>
      <c r="L268" s="29" t="s">
        <v>37</v>
      </c>
      <c r="M268" s="35"/>
    </row>
    <row r="269" ht="15">
      <c r="A269" s="31"/>
      <c r="B269" s="32"/>
      <c r="C269" s="33"/>
      <c r="D269" s="36" t="s">
        <v>38</v>
      </c>
      <c r="E269" s="54" t="s">
        <v>39</v>
      </c>
      <c r="F269" s="54"/>
      <c r="G269" s="28">
        <v>30</v>
      </c>
      <c r="H269" s="29">
        <v>1.98</v>
      </c>
      <c r="I269" s="29">
        <v>0.37</v>
      </c>
      <c r="J269" s="29">
        <v>10.029999999999999</v>
      </c>
      <c r="K269" s="29">
        <v>51.240000000000002</v>
      </c>
      <c r="L269" s="37" t="s">
        <v>37</v>
      </c>
      <c r="M269" s="35"/>
    </row>
    <row r="270" ht="15">
      <c r="A270" s="31"/>
      <c r="B270" s="32"/>
      <c r="C270" s="33"/>
      <c r="D270" s="38"/>
      <c r="E270" s="39"/>
      <c r="F270" s="40"/>
      <c r="G270" s="35"/>
      <c r="H270" s="35"/>
      <c r="I270" s="35"/>
      <c r="J270" s="35"/>
      <c r="K270" s="35"/>
      <c r="L270" s="55"/>
      <c r="M270" s="35"/>
    </row>
    <row r="271" ht="15">
      <c r="A271" s="31"/>
      <c r="B271" s="32"/>
      <c r="C271" s="33"/>
      <c r="D271" s="38"/>
      <c r="E271" s="39"/>
      <c r="F271" s="40"/>
      <c r="G271" s="35"/>
      <c r="H271" s="35"/>
      <c r="I271" s="35"/>
      <c r="J271" s="35"/>
      <c r="K271" s="35"/>
      <c r="L271" s="55"/>
      <c r="M271" s="35"/>
    </row>
    <row r="272" ht="15">
      <c r="A272" s="43"/>
      <c r="B272" s="44"/>
      <c r="C272" s="45"/>
      <c r="D272" s="46" t="s">
        <v>40</v>
      </c>
      <c r="E272" s="47"/>
      <c r="F272" s="48"/>
      <c r="G272" s="49">
        <f>SUM(G263:G271)</f>
        <v>780</v>
      </c>
      <c r="H272" s="49">
        <f t="shared" ref="H272:K272" si="44">SUM(H263:H271)</f>
        <v>26.670000000000002</v>
      </c>
      <c r="I272" s="49">
        <f t="shared" si="44"/>
        <v>24.110000000000003</v>
      </c>
      <c r="J272" s="49">
        <f t="shared" si="44"/>
        <v>123.59999999999999</v>
      </c>
      <c r="K272" s="49">
        <f t="shared" si="44"/>
        <v>823.8599999999999</v>
      </c>
      <c r="L272" s="50"/>
      <c r="M272" s="49">
        <f>SUM(M263:M271)</f>
        <v>0</v>
      </c>
    </row>
    <row r="273" ht="15.75" customHeight="1">
      <c r="A273" s="56">
        <f>A255</f>
        <v>3</v>
      </c>
      <c r="B273" s="57">
        <f>B255</f>
        <v>4</v>
      </c>
      <c r="C273" s="58" t="s">
        <v>51</v>
      </c>
      <c r="D273" s="59"/>
      <c r="E273" s="59"/>
      <c r="F273" s="60"/>
      <c r="G273" s="61">
        <f>G262+G272</f>
        <v>1295</v>
      </c>
      <c r="H273" s="61">
        <f t="shared" ref="H273:K273" si="45">H262+H272</f>
        <v>47.760000000000005</v>
      </c>
      <c r="I273" s="61">
        <f t="shared" si="45"/>
        <v>40.760000000000005</v>
      </c>
      <c r="J273" s="61">
        <f t="shared" si="45"/>
        <v>201.50999999999999</v>
      </c>
      <c r="K273" s="61">
        <f t="shared" si="45"/>
        <v>1380.4899999999998</v>
      </c>
      <c r="L273" s="61"/>
      <c r="M273" s="61">
        <f>M262+M272</f>
        <v>0</v>
      </c>
    </row>
    <row r="274" ht="15">
      <c r="A274" s="22">
        <v>3</v>
      </c>
      <c r="B274" s="23">
        <v>5</v>
      </c>
      <c r="C274" s="24" t="s">
        <v>26</v>
      </c>
      <c r="D274" s="34" t="s">
        <v>29</v>
      </c>
      <c r="E274" s="54" t="s">
        <v>115</v>
      </c>
      <c r="F274" s="54"/>
      <c r="G274" s="28">
        <v>165</v>
      </c>
      <c r="H274" s="29">
        <v>3.4500000000000002</v>
      </c>
      <c r="I274" s="29">
        <v>6.9400000000000004</v>
      </c>
      <c r="J274" s="29">
        <v>24.039999999999999</v>
      </c>
      <c r="K274" s="29">
        <v>188.34999999999999</v>
      </c>
      <c r="L274" s="29">
        <v>306.11000000000001</v>
      </c>
      <c r="M274" s="30"/>
    </row>
    <row r="275" ht="15">
      <c r="A275" s="31"/>
      <c r="B275" s="32"/>
      <c r="C275" s="33"/>
      <c r="D275" s="36" t="s">
        <v>31</v>
      </c>
      <c r="E275" s="54" t="s">
        <v>116</v>
      </c>
      <c r="F275" s="54"/>
      <c r="G275" s="28">
        <v>70</v>
      </c>
      <c r="H275" s="29">
        <v>8.0600000000000005</v>
      </c>
      <c r="I275" s="29">
        <v>6.4100000000000001</v>
      </c>
      <c r="J275" s="29">
        <v>10.539999999999999</v>
      </c>
      <c r="K275" s="29">
        <v>127.70999999999999</v>
      </c>
      <c r="L275" s="29">
        <v>159.16</v>
      </c>
      <c r="M275" s="35"/>
    </row>
    <row r="276" ht="15">
      <c r="A276" s="31"/>
      <c r="B276" s="32"/>
      <c r="C276" s="33"/>
      <c r="D276" s="36" t="s">
        <v>31</v>
      </c>
      <c r="E276" s="54" t="s">
        <v>117</v>
      </c>
      <c r="F276" s="54"/>
      <c r="G276" s="28">
        <v>20</v>
      </c>
      <c r="H276" s="29">
        <v>1.4399999999999999</v>
      </c>
      <c r="I276" s="29">
        <v>1.7</v>
      </c>
      <c r="J276" s="29">
        <v>11.1</v>
      </c>
      <c r="K276" s="29">
        <v>65.459999999999994</v>
      </c>
      <c r="L276" s="29">
        <v>473</v>
      </c>
      <c r="M276" s="35"/>
    </row>
    <row r="277" ht="15">
      <c r="A277" s="31"/>
      <c r="B277" s="32"/>
      <c r="C277" s="33"/>
      <c r="D277" s="36" t="s">
        <v>33</v>
      </c>
      <c r="E277" s="54" t="s">
        <v>118</v>
      </c>
      <c r="F277" s="54"/>
      <c r="G277" s="28">
        <v>200</v>
      </c>
      <c r="H277" s="29">
        <v>0.26000000000000001</v>
      </c>
      <c r="I277" s="29">
        <v>0.12</v>
      </c>
      <c r="J277" s="29">
        <v>19.989999999999998</v>
      </c>
      <c r="K277" s="29">
        <v>82.049999999999997</v>
      </c>
      <c r="L277" s="29">
        <v>350.11000000000001</v>
      </c>
      <c r="M277" s="35"/>
    </row>
    <row r="278" ht="15">
      <c r="A278" s="31"/>
      <c r="B278" s="32"/>
      <c r="C278" s="33"/>
      <c r="D278" s="36" t="s">
        <v>35</v>
      </c>
      <c r="E278" s="54" t="s">
        <v>36</v>
      </c>
      <c r="F278" s="54"/>
      <c r="G278" s="28">
        <v>40</v>
      </c>
      <c r="H278" s="29">
        <v>3</v>
      </c>
      <c r="I278" s="29">
        <v>1.1599999999999999</v>
      </c>
      <c r="J278" s="29">
        <v>20.559999999999999</v>
      </c>
      <c r="K278" s="29">
        <v>113.2</v>
      </c>
      <c r="L278" s="29" t="s">
        <v>37</v>
      </c>
      <c r="M278" s="35"/>
    </row>
    <row r="279" ht="15">
      <c r="A279" s="31"/>
      <c r="B279" s="32"/>
      <c r="C279" s="33"/>
      <c r="D279" s="36" t="s">
        <v>38</v>
      </c>
      <c r="E279" s="54" t="s">
        <v>39</v>
      </c>
      <c r="F279" s="54"/>
      <c r="G279" s="28">
        <v>20</v>
      </c>
      <c r="H279" s="29">
        <v>1.3200000000000001</v>
      </c>
      <c r="I279" s="29">
        <v>0.23999999999999999</v>
      </c>
      <c r="J279" s="29">
        <v>6.6799999999999997</v>
      </c>
      <c r="K279" s="29">
        <v>34.159999999999997</v>
      </c>
      <c r="L279" s="37" t="s">
        <v>37</v>
      </c>
      <c r="M279" s="35"/>
    </row>
    <row r="280" ht="15">
      <c r="A280" s="31"/>
      <c r="B280" s="32"/>
      <c r="C280" s="33"/>
      <c r="D280" s="38"/>
      <c r="E280" s="39"/>
      <c r="F280" s="40"/>
      <c r="G280" s="35"/>
      <c r="H280" s="35"/>
      <c r="I280" s="35"/>
      <c r="J280" s="35"/>
      <c r="K280" s="35"/>
      <c r="L280" s="55"/>
      <c r="M280" s="35"/>
    </row>
    <row r="281" ht="15">
      <c r="A281" s="43"/>
      <c r="B281" s="44"/>
      <c r="C281" s="45"/>
      <c r="D281" s="46" t="s">
        <v>40</v>
      </c>
      <c r="E281" s="47"/>
      <c r="F281" s="48"/>
      <c r="G281" s="49">
        <f>SUM(G274:G280)</f>
        <v>515</v>
      </c>
      <c r="H281" s="49">
        <f t="shared" ref="H281:K281" si="46">SUM(H274:H280)</f>
        <v>17.530000000000001</v>
      </c>
      <c r="I281" s="49">
        <f t="shared" si="46"/>
        <v>16.569999999999997</v>
      </c>
      <c r="J281" s="49">
        <f t="shared" si="46"/>
        <v>92.909999999999997</v>
      </c>
      <c r="K281" s="49">
        <f t="shared" si="46"/>
        <v>610.92999999999995</v>
      </c>
      <c r="L281" s="50"/>
      <c r="M281" s="49">
        <f>SUM(M274:M280)</f>
        <v>0</v>
      </c>
    </row>
    <row r="282" ht="15">
      <c r="A282" s="51">
        <f>A274</f>
        <v>3</v>
      </c>
      <c r="B282" s="52">
        <f>B274</f>
        <v>5</v>
      </c>
      <c r="C282" s="53" t="s">
        <v>41</v>
      </c>
      <c r="D282" s="36" t="s">
        <v>27</v>
      </c>
      <c r="E282" s="54" t="s">
        <v>65</v>
      </c>
      <c r="F282" s="54"/>
      <c r="G282" s="28">
        <v>60</v>
      </c>
      <c r="H282" s="29">
        <v>0.60999999999999999</v>
      </c>
      <c r="I282" s="29">
        <v>10.66</v>
      </c>
      <c r="J282" s="29">
        <v>2.1000000000000001</v>
      </c>
      <c r="K282" s="29">
        <v>106.76000000000001</v>
      </c>
      <c r="L282" s="29">
        <v>422.04000000000002</v>
      </c>
      <c r="M282" s="35"/>
    </row>
    <row r="283" ht="15">
      <c r="A283" s="31"/>
      <c r="B283" s="32"/>
      <c r="C283" s="33"/>
      <c r="D283" s="36" t="s">
        <v>43</v>
      </c>
      <c r="E283" s="54" t="s">
        <v>85</v>
      </c>
      <c r="F283" s="54"/>
      <c r="G283" s="28">
        <v>210</v>
      </c>
      <c r="H283" s="29">
        <v>2</v>
      </c>
      <c r="I283" s="29">
        <v>4.1799999999999997</v>
      </c>
      <c r="J283" s="29">
        <v>19.68</v>
      </c>
      <c r="K283" s="29">
        <v>96.060000000000002</v>
      </c>
      <c r="L283" s="29">
        <v>534.03999999999996</v>
      </c>
      <c r="M283" s="35"/>
    </row>
    <row r="284" ht="15">
      <c r="A284" s="31"/>
      <c r="B284" s="32"/>
      <c r="C284" s="33"/>
      <c r="D284" s="36" t="s">
        <v>45</v>
      </c>
      <c r="E284" s="54" t="s">
        <v>67</v>
      </c>
      <c r="F284" s="54"/>
      <c r="G284" s="28">
        <v>90</v>
      </c>
      <c r="H284" s="29">
        <v>17.289999999999999</v>
      </c>
      <c r="I284" s="29">
        <v>14.58</v>
      </c>
      <c r="J284" s="29">
        <v>17.210000000000001</v>
      </c>
      <c r="K284" s="29">
        <v>269.22000000000003</v>
      </c>
      <c r="L284" s="29">
        <v>103.01000000000001</v>
      </c>
      <c r="M284" s="35"/>
    </row>
    <row r="285" ht="15">
      <c r="A285" s="31"/>
      <c r="B285" s="32"/>
      <c r="C285" s="33"/>
      <c r="D285" s="36" t="s">
        <v>31</v>
      </c>
      <c r="E285" s="54" t="s">
        <v>89</v>
      </c>
      <c r="F285" s="54"/>
      <c r="G285" s="28">
        <v>150</v>
      </c>
      <c r="H285" s="29">
        <v>2.7200000000000002</v>
      </c>
      <c r="I285" s="29">
        <v>4.3200000000000003</v>
      </c>
      <c r="J285" s="29">
        <v>19.219999999999999</v>
      </c>
      <c r="K285" s="29">
        <v>126.03</v>
      </c>
      <c r="L285" s="29">
        <v>246</v>
      </c>
      <c r="M285" s="35"/>
    </row>
    <row r="286" ht="15">
      <c r="A286" s="31"/>
      <c r="B286" s="32"/>
      <c r="C286" s="33"/>
      <c r="D286" s="36" t="s">
        <v>48</v>
      </c>
      <c r="E286" s="54" t="s">
        <v>75</v>
      </c>
      <c r="F286" s="54"/>
      <c r="G286" s="28">
        <v>200</v>
      </c>
      <c r="H286" s="29">
        <v>0.27000000000000002</v>
      </c>
      <c r="I286" s="29">
        <v>0.12</v>
      </c>
      <c r="J286" s="29">
        <v>22.239999999999998</v>
      </c>
      <c r="K286" s="29">
        <v>94.450000000000003</v>
      </c>
      <c r="L286" s="29">
        <v>376</v>
      </c>
      <c r="M286" s="35"/>
    </row>
    <row r="287" ht="15">
      <c r="A287" s="31"/>
      <c r="B287" s="32"/>
      <c r="C287" s="33"/>
      <c r="D287" s="36" t="s">
        <v>35</v>
      </c>
      <c r="E287" s="54" t="s">
        <v>50</v>
      </c>
      <c r="F287" s="54"/>
      <c r="G287" s="28">
        <v>50</v>
      </c>
      <c r="H287" s="29">
        <v>3.7999999999999998</v>
      </c>
      <c r="I287" s="29">
        <v>0.40000000000000002</v>
      </c>
      <c r="J287" s="29">
        <v>24.600000000000001</v>
      </c>
      <c r="K287" s="29">
        <v>117.2</v>
      </c>
      <c r="L287" s="29" t="s">
        <v>37</v>
      </c>
      <c r="M287" s="35"/>
    </row>
    <row r="288" ht="15">
      <c r="A288" s="31"/>
      <c r="B288" s="32"/>
      <c r="C288" s="33"/>
      <c r="D288" s="36" t="s">
        <v>38</v>
      </c>
      <c r="E288" s="54" t="s">
        <v>39</v>
      </c>
      <c r="F288" s="54"/>
      <c r="G288" s="28">
        <v>30</v>
      </c>
      <c r="H288" s="29">
        <v>1.98</v>
      </c>
      <c r="I288" s="29">
        <v>0.37</v>
      </c>
      <c r="J288" s="29">
        <v>10.029999999999999</v>
      </c>
      <c r="K288" s="29">
        <v>51.240000000000002</v>
      </c>
      <c r="L288" s="37" t="s">
        <v>37</v>
      </c>
      <c r="M288" s="35"/>
    </row>
    <row r="289" ht="15">
      <c r="A289" s="31"/>
      <c r="B289" s="32"/>
      <c r="C289" s="33"/>
      <c r="D289" s="38"/>
      <c r="E289" s="39"/>
      <c r="F289" s="40"/>
      <c r="G289" s="35"/>
      <c r="H289" s="35"/>
      <c r="I289" s="35"/>
      <c r="J289" s="35"/>
      <c r="K289" s="35"/>
      <c r="L289" s="55"/>
      <c r="M289" s="35"/>
    </row>
    <row r="290" ht="15">
      <c r="A290" s="31"/>
      <c r="B290" s="32"/>
      <c r="C290" s="33"/>
      <c r="D290" s="38"/>
      <c r="E290" s="39"/>
      <c r="F290" s="40"/>
      <c r="G290" s="35"/>
      <c r="H290" s="35"/>
      <c r="I290" s="35"/>
      <c r="J290" s="35"/>
      <c r="K290" s="35"/>
      <c r="L290" s="55"/>
      <c r="M290" s="35"/>
    </row>
    <row r="291" ht="15">
      <c r="A291" s="43"/>
      <c r="B291" s="44"/>
      <c r="C291" s="45"/>
      <c r="D291" s="46" t="s">
        <v>40</v>
      </c>
      <c r="E291" s="47"/>
      <c r="F291" s="48"/>
      <c r="G291" s="49">
        <f>SUM(G282:G290)</f>
        <v>790</v>
      </c>
      <c r="H291" s="49">
        <f t="shared" ref="H291:K291" si="47">SUM(H282:H290)</f>
        <v>28.669999999999998</v>
      </c>
      <c r="I291" s="49">
        <f t="shared" si="47"/>
        <v>34.629999999999995</v>
      </c>
      <c r="J291" s="49">
        <f t="shared" si="47"/>
        <v>115.08000000000001</v>
      </c>
      <c r="K291" s="49">
        <f t="shared" si="47"/>
        <v>860.96000000000015</v>
      </c>
      <c r="L291" s="50"/>
      <c r="M291" s="49">
        <f>SUM(M282:M290)</f>
        <v>0</v>
      </c>
    </row>
    <row r="292" ht="15.75" customHeight="1">
      <c r="A292" s="56">
        <f>A274</f>
        <v>3</v>
      </c>
      <c r="B292" s="57">
        <f>B274</f>
        <v>5</v>
      </c>
      <c r="C292" s="58" t="s">
        <v>51</v>
      </c>
      <c r="D292" s="59"/>
      <c r="E292" s="59"/>
      <c r="F292" s="60"/>
      <c r="G292" s="61">
        <f>G281+G291</f>
        <v>1305</v>
      </c>
      <c r="H292" s="61">
        <f t="shared" ref="H292:K292" si="48">H281+H291</f>
        <v>46.200000000000003</v>
      </c>
      <c r="I292" s="61">
        <f t="shared" si="48"/>
        <v>51.199999999999989</v>
      </c>
      <c r="J292" s="61">
        <f t="shared" si="48"/>
        <v>207.99000000000001</v>
      </c>
      <c r="K292" s="61">
        <f t="shared" si="48"/>
        <v>1471.8900000000001</v>
      </c>
      <c r="L292" s="61"/>
      <c r="M292" s="61">
        <f>M281+M291</f>
        <v>0</v>
      </c>
    </row>
    <row r="293" ht="15">
      <c r="A293" s="22">
        <v>4</v>
      </c>
      <c r="B293" s="23">
        <v>1</v>
      </c>
      <c r="C293" s="24" t="s">
        <v>26</v>
      </c>
      <c r="D293" s="25" t="s">
        <v>27</v>
      </c>
      <c r="E293" s="54" t="s">
        <v>76</v>
      </c>
      <c r="F293" s="54"/>
      <c r="G293" s="28">
        <v>10</v>
      </c>
      <c r="H293" s="29">
        <v>2.6299999999999999</v>
      </c>
      <c r="I293" s="29">
        <v>2.6600000000000001</v>
      </c>
      <c r="J293" s="29"/>
      <c r="K293" s="29">
        <v>34.460000000000001</v>
      </c>
      <c r="L293" s="29">
        <v>968</v>
      </c>
      <c r="M293" s="30"/>
    </row>
    <row r="294" ht="15">
      <c r="A294" s="31"/>
      <c r="B294" s="32"/>
      <c r="C294" s="33"/>
      <c r="D294" s="34" t="s">
        <v>29</v>
      </c>
      <c r="E294" s="54" t="s">
        <v>119</v>
      </c>
      <c r="F294" s="54"/>
      <c r="G294" s="28">
        <v>165</v>
      </c>
      <c r="H294" s="29">
        <v>3.52</v>
      </c>
      <c r="I294" s="29">
        <v>6.2300000000000004</v>
      </c>
      <c r="J294" s="29">
        <v>32.270000000000003</v>
      </c>
      <c r="K294" s="29">
        <v>203.22999999999999</v>
      </c>
      <c r="L294" s="29">
        <v>306.01999999999998</v>
      </c>
      <c r="M294" s="35"/>
    </row>
    <row r="295" ht="15">
      <c r="A295" s="31"/>
      <c r="B295" s="32"/>
      <c r="C295" s="33"/>
      <c r="D295" s="36" t="s">
        <v>31</v>
      </c>
      <c r="E295" s="54" t="s">
        <v>120</v>
      </c>
      <c r="F295" s="54"/>
      <c r="G295" s="28">
        <v>80</v>
      </c>
      <c r="H295" s="29">
        <v>7.9000000000000004</v>
      </c>
      <c r="I295" s="29">
        <v>13.1</v>
      </c>
      <c r="J295" s="29">
        <v>1.55</v>
      </c>
      <c r="K295" s="29">
        <v>155.99000000000001</v>
      </c>
      <c r="L295" s="64">
        <v>1005</v>
      </c>
      <c r="M295" s="35"/>
    </row>
    <row r="296" ht="15">
      <c r="A296" s="31"/>
      <c r="B296" s="32"/>
      <c r="C296" s="33"/>
      <c r="D296" s="36" t="s">
        <v>33</v>
      </c>
      <c r="E296" s="54" t="s">
        <v>93</v>
      </c>
      <c r="F296" s="54"/>
      <c r="G296" s="28">
        <v>200</v>
      </c>
      <c r="H296" s="29">
        <v>3.6400000000000001</v>
      </c>
      <c r="I296" s="29">
        <v>3.1699999999999999</v>
      </c>
      <c r="J296" s="29">
        <v>22.829999999999998</v>
      </c>
      <c r="K296" s="29">
        <v>134.38999999999999</v>
      </c>
      <c r="L296" s="29">
        <v>340.00999999999999</v>
      </c>
      <c r="M296" s="35"/>
    </row>
    <row r="297" ht="15">
      <c r="A297" s="31"/>
      <c r="B297" s="32"/>
      <c r="C297" s="33"/>
      <c r="D297" s="36" t="s">
        <v>35</v>
      </c>
      <c r="E297" s="54" t="s">
        <v>36</v>
      </c>
      <c r="F297" s="54"/>
      <c r="G297" s="28">
        <v>40</v>
      </c>
      <c r="H297" s="29">
        <v>3</v>
      </c>
      <c r="I297" s="29">
        <v>1.1599999999999999</v>
      </c>
      <c r="J297" s="29">
        <v>20.559999999999999</v>
      </c>
      <c r="K297" s="29">
        <v>113.2</v>
      </c>
      <c r="L297" s="29" t="s">
        <v>37</v>
      </c>
      <c r="M297" s="35"/>
    </row>
    <row r="298" ht="15">
      <c r="A298" s="31"/>
      <c r="B298" s="32"/>
      <c r="C298" s="33"/>
      <c r="D298" s="36" t="s">
        <v>38</v>
      </c>
      <c r="E298" s="54" t="s">
        <v>39</v>
      </c>
      <c r="F298" s="54"/>
      <c r="G298" s="28">
        <v>20</v>
      </c>
      <c r="H298" s="29">
        <v>1.3200000000000001</v>
      </c>
      <c r="I298" s="29">
        <v>0.23999999999999999</v>
      </c>
      <c r="J298" s="29">
        <v>6.6799999999999997</v>
      </c>
      <c r="K298" s="29">
        <v>34.159999999999997</v>
      </c>
      <c r="L298" s="37" t="s">
        <v>37</v>
      </c>
      <c r="M298" s="35"/>
    </row>
    <row r="299" ht="15">
      <c r="A299" s="31"/>
      <c r="B299" s="32"/>
      <c r="C299" s="33"/>
      <c r="D299" s="38"/>
      <c r="E299" s="39"/>
      <c r="F299" s="40"/>
      <c r="G299" s="35"/>
      <c r="H299" s="35"/>
      <c r="I299" s="35"/>
      <c r="J299" s="35"/>
      <c r="K299" s="35"/>
      <c r="L299" s="55"/>
      <c r="M299" s="35"/>
    </row>
    <row r="300" ht="15">
      <c r="A300" s="43"/>
      <c r="B300" s="44"/>
      <c r="C300" s="45"/>
      <c r="D300" s="46" t="s">
        <v>40</v>
      </c>
      <c r="E300" s="47"/>
      <c r="F300" s="48"/>
      <c r="G300" s="49">
        <f>SUM(G293:G299)</f>
        <v>515</v>
      </c>
      <c r="H300" s="49">
        <f t="shared" ref="H300:K300" si="49">SUM(H293:H299)</f>
        <v>22.010000000000002</v>
      </c>
      <c r="I300" s="49">
        <f t="shared" si="49"/>
        <v>26.560000000000002</v>
      </c>
      <c r="J300" s="49">
        <f t="shared" si="49"/>
        <v>83.889999999999986</v>
      </c>
      <c r="K300" s="49">
        <f t="shared" si="49"/>
        <v>675.42999999999995</v>
      </c>
      <c r="L300" s="50"/>
      <c r="M300" s="49">
        <f>SUM(M293:M299)</f>
        <v>0</v>
      </c>
    </row>
    <row r="301" ht="15">
      <c r="A301" s="51">
        <f>A293</f>
        <v>4</v>
      </c>
      <c r="B301" s="52">
        <f>B293</f>
        <v>1</v>
      </c>
      <c r="C301" s="53" t="s">
        <v>41</v>
      </c>
      <c r="D301" s="36" t="s">
        <v>27</v>
      </c>
      <c r="E301" s="54" t="s">
        <v>42</v>
      </c>
      <c r="F301" s="54"/>
      <c r="G301" s="28">
        <v>60</v>
      </c>
      <c r="H301" s="29">
        <v>0.58999999999999997</v>
      </c>
      <c r="I301" s="29">
        <v>6.0999999999999996</v>
      </c>
      <c r="J301" s="29">
        <v>2.0499999999999998</v>
      </c>
      <c r="K301" s="29">
        <v>65.5</v>
      </c>
      <c r="L301" s="29">
        <v>431.01999999999998</v>
      </c>
      <c r="M301" s="35"/>
    </row>
    <row r="302" ht="15">
      <c r="A302" s="31"/>
      <c r="B302" s="32"/>
      <c r="C302" s="33"/>
      <c r="D302" s="36" t="s">
        <v>43</v>
      </c>
      <c r="E302" s="54" t="s">
        <v>121</v>
      </c>
      <c r="F302" s="54"/>
      <c r="G302" s="28">
        <v>210</v>
      </c>
      <c r="H302" s="29">
        <v>1.97</v>
      </c>
      <c r="I302" s="29">
        <v>5.1500000000000004</v>
      </c>
      <c r="J302" s="29">
        <v>17.25</v>
      </c>
      <c r="K302" s="29">
        <v>123.23</v>
      </c>
      <c r="L302" s="29">
        <v>527</v>
      </c>
      <c r="M302" s="35"/>
    </row>
    <row r="303" ht="15">
      <c r="A303" s="31"/>
      <c r="B303" s="32"/>
      <c r="C303" s="33"/>
      <c r="D303" s="36" t="s">
        <v>45</v>
      </c>
      <c r="E303" s="54" t="s">
        <v>122</v>
      </c>
      <c r="F303" s="54"/>
      <c r="G303" s="28">
        <v>100</v>
      </c>
      <c r="H303" s="29">
        <v>12.970000000000001</v>
      </c>
      <c r="I303" s="29">
        <v>10.17</v>
      </c>
      <c r="J303" s="29">
        <v>6.5999999999999996</v>
      </c>
      <c r="K303" s="29">
        <v>147.03999999999999</v>
      </c>
      <c r="L303" s="29">
        <v>142.00999999999999</v>
      </c>
      <c r="M303" s="35"/>
    </row>
    <row r="304" ht="15">
      <c r="A304" s="31"/>
      <c r="B304" s="32"/>
      <c r="C304" s="33"/>
      <c r="D304" s="36" t="s">
        <v>31</v>
      </c>
      <c r="E304" s="54" t="s">
        <v>47</v>
      </c>
      <c r="F304" s="54"/>
      <c r="G304" s="28">
        <v>150</v>
      </c>
      <c r="H304" s="29">
        <v>3.1800000000000002</v>
      </c>
      <c r="I304" s="29">
        <v>4.3799999999999999</v>
      </c>
      <c r="J304" s="29">
        <v>20.27</v>
      </c>
      <c r="K304" s="29">
        <v>132.68000000000001</v>
      </c>
      <c r="L304" s="29">
        <v>252</v>
      </c>
      <c r="M304" s="35"/>
    </row>
    <row r="305" ht="15">
      <c r="A305" s="31"/>
      <c r="B305" s="32"/>
      <c r="C305" s="33"/>
      <c r="D305" s="36" t="s">
        <v>48</v>
      </c>
      <c r="E305" s="54" t="s">
        <v>123</v>
      </c>
      <c r="F305" s="54"/>
      <c r="G305" s="28">
        <v>200</v>
      </c>
      <c r="H305" s="29">
        <v>1</v>
      </c>
      <c r="I305" s="29"/>
      <c r="J305" s="29">
        <v>20.199999999999999</v>
      </c>
      <c r="K305" s="29">
        <v>84.799999999999997</v>
      </c>
      <c r="L305" s="29" t="s">
        <v>37</v>
      </c>
      <c r="M305" s="35"/>
    </row>
    <row r="306" ht="15">
      <c r="A306" s="31"/>
      <c r="B306" s="32"/>
      <c r="C306" s="33"/>
      <c r="D306" s="36" t="s">
        <v>35</v>
      </c>
      <c r="E306" s="54" t="s">
        <v>50</v>
      </c>
      <c r="F306" s="54"/>
      <c r="G306" s="28">
        <v>65</v>
      </c>
      <c r="H306" s="29">
        <v>4.9400000000000004</v>
      </c>
      <c r="I306" s="29">
        <v>0.52000000000000002</v>
      </c>
      <c r="J306" s="29">
        <v>31.98</v>
      </c>
      <c r="K306" s="29">
        <v>152.36000000000001</v>
      </c>
      <c r="L306" s="29" t="s">
        <v>37</v>
      </c>
      <c r="M306" s="35"/>
    </row>
    <row r="307" ht="15">
      <c r="A307" s="31"/>
      <c r="B307" s="32"/>
      <c r="C307" s="33"/>
      <c r="D307" s="36" t="s">
        <v>38</v>
      </c>
      <c r="E307" s="54" t="s">
        <v>39</v>
      </c>
      <c r="F307" s="54"/>
      <c r="G307" s="28">
        <v>20</v>
      </c>
      <c r="H307" s="29">
        <v>1.3200000000000001</v>
      </c>
      <c r="I307" s="29">
        <v>0.23999999999999999</v>
      </c>
      <c r="J307" s="29">
        <v>6.6799999999999997</v>
      </c>
      <c r="K307" s="29">
        <v>34.159999999999997</v>
      </c>
      <c r="L307" s="37" t="s">
        <v>37</v>
      </c>
      <c r="M307" s="35"/>
    </row>
    <row r="308" ht="15">
      <c r="A308" s="31"/>
      <c r="B308" s="32"/>
      <c r="C308" s="33"/>
      <c r="D308" s="38"/>
      <c r="E308" s="39"/>
      <c r="F308" s="40"/>
      <c r="G308" s="35"/>
      <c r="H308" s="35"/>
      <c r="I308" s="35"/>
      <c r="J308" s="35"/>
      <c r="K308" s="35"/>
      <c r="L308" s="55"/>
      <c r="M308" s="35"/>
    </row>
    <row r="309" ht="15">
      <c r="A309" s="31"/>
      <c r="B309" s="32"/>
      <c r="C309" s="33"/>
      <c r="D309" s="38"/>
      <c r="E309" s="39"/>
      <c r="F309" s="40"/>
      <c r="G309" s="35"/>
      <c r="H309" s="35"/>
      <c r="I309" s="35"/>
      <c r="J309" s="35"/>
      <c r="K309" s="35"/>
      <c r="L309" s="55"/>
      <c r="M309" s="35"/>
    </row>
    <row r="310" ht="15">
      <c r="A310" s="43"/>
      <c r="B310" s="44"/>
      <c r="C310" s="45"/>
      <c r="D310" s="46" t="s">
        <v>40</v>
      </c>
      <c r="E310" s="47"/>
      <c r="F310" s="48"/>
      <c r="G310" s="49">
        <f>SUM(G301:G309)</f>
        <v>805</v>
      </c>
      <c r="H310" s="49">
        <f t="shared" ref="H310:K310" si="50">SUM(H301:H309)</f>
        <v>25.970000000000002</v>
      </c>
      <c r="I310" s="49">
        <f t="shared" si="50"/>
        <v>26.559999999999999</v>
      </c>
      <c r="J310" s="49">
        <f t="shared" si="50"/>
        <v>105.03</v>
      </c>
      <c r="K310" s="49">
        <f t="shared" si="50"/>
        <v>739.76999999999998</v>
      </c>
      <c r="L310" s="50"/>
      <c r="M310" s="49">
        <f>SUM(M301:M309)</f>
        <v>0</v>
      </c>
    </row>
    <row r="311" ht="15.75">
      <c r="A311" s="56">
        <f>A293</f>
        <v>4</v>
      </c>
      <c r="B311" s="57">
        <f>B293</f>
        <v>1</v>
      </c>
      <c r="C311" s="58" t="s">
        <v>51</v>
      </c>
      <c r="D311" s="59"/>
      <c r="E311" s="59"/>
      <c r="F311" s="60"/>
      <c r="G311" s="61">
        <f>G300+G310</f>
        <v>1320</v>
      </c>
      <c r="H311" s="61">
        <f t="shared" ref="H311:K311" si="51">H300+H310</f>
        <v>47.980000000000004</v>
      </c>
      <c r="I311" s="61">
        <f t="shared" si="51"/>
        <v>53.120000000000005</v>
      </c>
      <c r="J311" s="61">
        <f t="shared" si="51"/>
        <v>188.91999999999999</v>
      </c>
      <c r="K311" s="61">
        <f t="shared" si="51"/>
        <v>1415.1999999999998</v>
      </c>
      <c r="L311" s="61"/>
      <c r="M311" s="61">
        <f>M300+M310</f>
        <v>0</v>
      </c>
    </row>
    <row r="312" ht="15">
      <c r="A312" s="62">
        <v>4</v>
      </c>
      <c r="B312" s="32">
        <v>2</v>
      </c>
      <c r="C312" s="24" t="s">
        <v>26</v>
      </c>
      <c r="D312" s="25" t="s">
        <v>27</v>
      </c>
      <c r="E312" s="54" t="s">
        <v>83</v>
      </c>
      <c r="F312" s="54"/>
      <c r="G312" s="28">
        <v>15</v>
      </c>
      <c r="H312" s="29">
        <v>0.17000000000000001</v>
      </c>
      <c r="I312" s="29">
        <v>0.029999999999999999</v>
      </c>
      <c r="J312" s="29">
        <v>0.56999999999999995</v>
      </c>
      <c r="K312" s="29">
        <v>3.21</v>
      </c>
      <c r="L312" s="29">
        <v>431</v>
      </c>
      <c r="M312" s="30"/>
    </row>
    <row r="313" ht="15">
      <c r="A313" s="62"/>
      <c r="B313" s="32"/>
      <c r="C313" s="33"/>
      <c r="D313" s="34" t="s">
        <v>29</v>
      </c>
      <c r="E313" s="54" t="s">
        <v>124</v>
      </c>
      <c r="F313" s="54"/>
      <c r="G313" s="28">
        <v>90</v>
      </c>
      <c r="H313" s="29">
        <v>11.289999999999999</v>
      </c>
      <c r="I313" s="29">
        <v>10.279999999999999</v>
      </c>
      <c r="J313" s="29">
        <v>11.119999999999999</v>
      </c>
      <c r="K313" s="29">
        <v>159.16</v>
      </c>
      <c r="L313" s="29">
        <v>783.01999999999998</v>
      </c>
      <c r="M313" s="35"/>
    </row>
    <row r="314" ht="15">
      <c r="A314" s="62"/>
      <c r="B314" s="32"/>
      <c r="C314" s="33"/>
      <c r="D314" s="36" t="s">
        <v>31</v>
      </c>
      <c r="E314" s="54" t="s">
        <v>109</v>
      </c>
      <c r="F314" s="54"/>
      <c r="G314" s="28">
        <v>150</v>
      </c>
      <c r="H314" s="29">
        <v>3.2200000000000002</v>
      </c>
      <c r="I314" s="29">
        <v>3.3900000000000001</v>
      </c>
      <c r="J314" s="29">
        <v>8.9299999999999997</v>
      </c>
      <c r="K314" s="29">
        <v>78.799999999999997</v>
      </c>
      <c r="L314" s="29">
        <v>226</v>
      </c>
      <c r="M314" s="35"/>
    </row>
    <row r="315" ht="15">
      <c r="A315" s="62"/>
      <c r="B315" s="32"/>
      <c r="C315" s="33"/>
      <c r="D315" s="36" t="s">
        <v>33</v>
      </c>
      <c r="E315" s="54" t="s">
        <v>125</v>
      </c>
      <c r="F315" s="54"/>
      <c r="G315" s="28">
        <v>200</v>
      </c>
      <c r="H315" s="29">
        <v>0.19</v>
      </c>
      <c r="I315" s="29">
        <v>0.050000000000000003</v>
      </c>
      <c r="J315" s="29">
        <v>22.879999999999999</v>
      </c>
      <c r="K315" s="29">
        <v>92.659999999999997</v>
      </c>
      <c r="L315" s="29">
        <v>350.07999999999998</v>
      </c>
      <c r="M315" s="35"/>
    </row>
    <row r="316" ht="15">
      <c r="A316" s="62"/>
      <c r="B316" s="32"/>
      <c r="C316" s="33"/>
      <c r="D316" s="36" t="s">
        <v>35</v>
      </c>
      <c r="E316" s="54" t="s">
        <v>36</v>
      </c>
      <c r="F316" s="54"/>
      <c r="G316" s="28">
        <v>40</v>
      </c>
      <c r="H316" s="29">
        <v>3</v>
      </c>
      <c r="I316" s="29">
        <v>1.1599999999999999</v>
      </c>
      <c r="J316" s="29">
        <v>20.559999999999999</v>
      </c>
      <c r="K316" s="29">
        <v>113.2</v>
      </c>
      <c r="L316" s="29" t="s">
        <v>37</v>
      </c>
      <c r="M316" s="35"/>
    </row>
    <row r="317" ht="15">
      <c r="A317" s="62"/>
      <c r="B317" s="32"/>
      <c r="C317" s="33"/>
      <c r="D317" s="36" t="s">
        <v>38</v>
      </c>
      <c r="E317" s="54" t="s">
        <v>39</v>
      </c>
      <c r="F317" s="54"/>
      <c r="G317" s="28">
        <v>20</v>
      </c>
      <c r="H317" s="29">
        <v>1.3200000000000001</v>
      </c>
      <c r="I317" s="29">
        <v>0.23999999999999999</v>
      </c>
      <c r="J317" s="29">
        <v>6.6799999999999997</v>
      </c>
      <c r="K317" s="29">
        <v>34.159999999999997</v>
      </c>
      <c r="L317" s="37" t="s">
        <v>37</v>
      </c>
      <c r="M317" s="35"/>
    </row>
    <row r="318" ht="15">
      <c r="A318" s="62"/>
      <c r="B318" s="32"/>
      <c r="C318" s="33"/>
      <c r="D318" s="38"/>
      <c r="E318" s="39"/>
      <c r="F318" s="40"/>
      <c r="G318" s="35"/>
      <c r="H318" s="35"/>
      <c r="I318" s="35"/>
      <c r="J318" s="35"/>
      <c r="K318" s="35"/>
      <c r="L318" s="55"/>
      <c r="M318" s="35"/>
    </row>
    <row r="319" ht="15">
      <c r="A319" s="63"/>
      <c r="B319" s="44"/>
      <c r="C319" s="45"/>
      <c r="D319" s="46" t="s">
        <v>40</v>
      </c>
      <c r="E319" s="47"/>
      <c r="F319" s="48"/>
      <c r="G319" s="49">
        <f>SUM(G312:G318)</f>
        <v>515</v>
      </c>
      <c r="H319" s="49">
        <f t="shared" ref="H319:K319" si="52">SUM(H312:H318)</f>
        <v>19.189999999999998</v>
      </c>
      <c r="I319" s="49">
        <f t="shared" si="52"/>
        <v>15.15</v>
      </c>
      <c r="J319" s="49">
        <f t="shared" si="52"/>
        <v>70.740000000000009</v>
      </c>
      <c r="K319" s="49">
        <f t="shared" si="52"/>
        <v>481.19000000000005</v>
      </c>
      <c r="L319" s="50"/>
      <c r="M319" s="49">
        <f>SUM(M312:M318)</f>
        <v>0</v>
      </c>
    </row>
    <row r="320" ht="15">
      <c r="A320" s="52">
        <f>A312</f>
        <v>4</v>
      </c>
      <c r="B320" s="52">
        <f>B312</f>
        <v>2</v>
      </c>
      <c r="C320" s="53" t="s">
        <v>41</v>
      </c>
      <c r="D320" s="36" t="s">
        <v>27</v>
      </c>
      <c r="E320" s="54" t="s">
        <v>126</v>
      </c>
      <c r="F320" s="54"/>
      <c r="G320" s="28">
        <v>60</v>
      </c>
      <c r="H320" s="29">
        <v>0.42999999999999999</v>
      </c>
      <c r="I320" s="29">
        <v>5.3300000000000001</v>
      </c>
      <c r="J320" s="29">
        <v>1.3500000000000001</v>
      </c>
      <c r="K320" s="29">
        <v>55.090000000000003</v>
      </c>
      <c r="L320" s="29">
        <v>993</v>
      </c>
      <c r="M320" s="35"/>
    </row>
    <row r="321" ht="15">
      <c r="A321" s="62"/>
      <c r="B321" s="32"/>
      <c r="C321" s="33"/>
      <c r="D321" s="36" t="s">
        <v>43</v>
      </c>
      <c r="E321" s="54" t="s">
        <v>66</v>
      </c>
      <c r="F321" s="54"/>
      <c r="G321" s="28">
        <v>200</v>
      </c>
      <c r="H321" s="29">
        <v>4.0700000000000003</v>
      </c>
      <c r="I321" s="29">
        <v>3.8100000000000001</v>
      </c>
      <c r="J321" s="29">
        <v>19.32</v>
      </c>
      <c r="K321" s="29">
        <v>118.65000000000001</v>
      </c>
      <c r="L321" s="64">
        <v>1026</v>
      </c>
      <c r="M321" s="35"/>
    </row>
    <row r="322" ht="15">
      <c r="A322" s="62"/>
      <c r="B322" s="32"/>
      <c r="C322" s="33"/>
      <c r="D322" s="36" t="s">
        <v>45</v>
      </c>
      <c r="E322" s="54" t="s">
        <v>127</v>
      </c>
      <c r="F322" s="54"/>
      <c r="G322" s="28">
        <v>90</v>
      </c>
      <c r="H322" s="29">
        <v>14.07</v>
      </c>
      <c r="I322" s="29">
        <v>7.0700000000000003</v>
      </c>
      <c r="J322" s="29">
        <v>2.9300000000000002</v>
      </c>
      <c r="K322" s="29">
        <v>131.25999999999999</v>
      </c>
      <c r="L322" s="37">
        <v>1041.0699999999999</v>
      </c>
      <c r="M322" s="35"/>
    </row>
    <row r="323" ht="15">
      <c r="A323" s="62"/>
      <c r="B323" s="32"/>
      <c r="C323" s="33"/>
      <c r="D323" s="36" t="s">
        <v>31</v>
      </c>
      <c r="E323" s="54" t="s">
        <v>32</v>
      </c>
      <c r="F323" s="54"/>
      <c r="G323" s="28">
        <v>150</v>
      </c>
      <c r="H323" s="29">
        <v>7.3200000000000003</v>
      </c>
      <c r="I323" s="29">
        <v>5.1900000000000004</v>
      </c>
      <c r="J323" s="29">
        <v>32.130000000000003</v>
      </c>
      <c r="K323" s="29">
        <v>204.56999999999999</v>
      </c>
      <c r="L323" s="29">
        <v>254</v>
      </c>
      <c r="M323" s="35"/>
    </row>
    <row r="324" ht="15">
      <c r="A324" s="62"/>
      <c r="B324" s="32"/>
      <c r="C324" s="33"/>
      <c r="D324" s="36" t="s">
        <v>48</v>
      </c>
      <c r="E324" s="54" t="s">
        <v>128</v>
      </c>
      <c r="F324" s="54"/>
      <c r="G324" s="28">
        <v>200</v>
      </c>
      <c r="H324" s="29">
        <v>0.28999999999999998</v>
      </c>
      <c r="I324" s="29"/>
      <c r="J324" s="29">
        <v>25.829999999999998</v>
      </c>
      <c r="K324" s="29">
        <v>104.5</v>
      </c>
      <c r="L324" s="29">
        <v>355.04000000000002</v>
      </c>
      <c r="M324" s="35"/>
    </row>
    <row r="325" ht="15">
      <c r="A325" s="62"/>
      <c r="B325" s="32"/>
      <c r="C325" s="33"/>
      <c r="D325" s="36" t="s">
        <v>35</v>
      </c>
      <c r="E325" s="54" t="s">
        <v>50</v>
      </c>
      <c r="F325" s="54"/>
      <c r="G325" s="28">
        <v>50</v>
      </c>
      <c r="H325" s="29">
        <v>3.7999999999999998</v>
      </c>
      <c r="I325" s="29">
        <v>0.40000000000000002</v>
      </c>
      <c r="J325" s="29">
        <v>24.600000000000001</v>
      </c>
      <c r="K325" s="29">
        <v>117.2</v>
      </c>
      <c r="L325" s="29" t="s">
        <v>37</v>
      </c>
      <c r="M325" s="35"/>
    </row>
    <row r="326" ht="15">
      <c r="A326" s="62"/>
      <c r="B326" s="32"/>
      <c r="C326" s="33"/>
      <c r="D326" s="36" t="s">
        <v>38</v>
      </c>
      <c r="E326" s="54" t="s">
        <v>39</v>
      </c>
      <c r="F326" s="54"/>
      <c r="G326" s="28">
        <v>30</v>
      </c>
      <c r="H326" s="29">
        <v>1.98</v>
      </c>
      <c r="I326" s="29">
        <v>0.37</v>
      </c>
      <c r="J326" s="29">
        <v>10.029999999999999</v>
      </c>
      <c r="K326" s="29">
        <v>51.240000000000002</v>
      </c>
      <c r="L326" s="37" t="s">
        <v>37</v>
      </c>
      <c r="M326" s="35"/>
    </row>
    <row r="327" ht="15">
      <c r="A327" s="62"/>
      <c r="B327" s="32"/>
      <c r="C327" s="33"/>
      <c r="D327" s="38"/>
      <c r="E327" s="39"/>
      <c r="F327" s="40"/>
      <c r="G327" s="35"/>
      <c r="H327" s="35"/>
      <c r="I327" s="35"/>
      <c r="J327" s="35"/>
      <c r="K327" s="35"/>
      <c r="L327" s="55"/>
      <c r="M327" s="35"/>
    </row>
    <row r="328" ht="15">
      <c r="A328" s="62"/>
      <c r="B328" s="32"/>
      <c r="C328" s="33"/>
      <c r="D328" s="38"/>
      <c r="E328" s="39"/>
      <c r="F328" s="40"/>
      <c r="G328" s="35"/>
      <c r="H328" s="35"/>
      <c r="I328" s="35"/>
      <c r="J328" s="35"/>
      <c r="K328" s="35"/>
      <c r="L328" s="55"/>
      <c r="M328" s="35"/>
    </row>
    <row r="329" ht="15">
      <c r="A329" s="63"/>
      <c r="B329" s="44"/>
      <c r="C329" s="45"/>
      <c r="D329" s="46" t="s">
        <v>40</v>
      </c>
      <c r="E329" s="47"/>
      <c r="F329" s="48"/>
      <c r="G329" s="49">
        <f>SUM(G320:G328)</f>
        <v>780</v>
      </c>
      <c r="H329" s="49">
        <f t="shared" ref="H329:K329" si="53">SUM(H320:H328)</f>
        <v>31.960000000000001</v>
      </c>
      <c r="I329" s="49">
        <f t="shared" si="53"/>
        <v>22.170000000000002</v>
      </c>
      <c r="J329" s="49">
        <f t="shared" si="53"/>
        <v>116.19</v>
      </c>
      <c r="K329" s="49">
        <f t="shared" si="53"/>
        <v>782.50999999999999</v>
      </c>
      <c r="L329" s="50"/>
      <c r="M329" s="49">
        <f>SUM(M320:M328)</f>
        <v>0</v>
      </c>
    </row>
    <row r="330" ht="15.75">
      <c r="A330" s="65">
        <f>A312</f>
        <v>4</v>
      </c>
      <c r="B330" s="65">
        <f>B312</f>
        <v>2</v>
      </c>
      <c r="C330" s="58" t="s">
        <v>51</v>
      </c>
      <c r="D330" s="59"/>
      <c r="E330" s="59"/>
      <c r="F330" s="60"/>
      <c r="G330" s="61">
        <f>G319+G329</f>
        <v>1295</v>
      </c>
      <c r="H330" s="61">
        <f t="shared" ref="H330:K330" si="54">H319+H329</f>
        <v>51.149999999999999</v>
      </c>
      <c r="I330" s="61">
        <f t="shared" si="54"/>
        <v>37.32</v>
      </c>
      <c r="J330" s="61">
        <f t="shared" si="54"/>
        <v>186.93000000000001</v>
      </c>
      <c r="K330" s="61">
        <f t="shared" si="54"/>
        <v>1263.7</v>
      </c>
      <c r="L330" s="61"/>
      <c r="M330" s="61">
        <f>M319+M329</f>
        <v>0</v>
      </c>
    </row>
    <row r="331" ht="15">
      <c r="A331" s="22">
        <v>4</v>
      </c>
      <c r="B331" s="23">
        <v>3</v>
      </c>
      <c r="C331" s="24" t="s">
        <v>26</v>
      </c>
      <c r="D331" s="25" t="s">
        <v>27</v>
      </c>
      <c r="E331" s="54" t="s">
        <v>28</v>
      </c>
      <c r="F331" s="54"/>
      <c r="G331" s="28">
        <v>15</v>
      </c>
      <c r="H331" s="29">
        <v>0.12</v>
      </c>
      <c r="I331" s="29">
        <v>0.02</v>
      </c>
      <c r="J331" s="29">
        <v>0.38</v>
      </c>
      <c r="K331" s="29">
        <v>2.1200000000000001</v>
      </c>
      <c r="L331" s="29">
        <v>428</v>
      </c>
      <c r="M331" s="30"/>
    </row>
    <row r="332" ht="15">
      <c r="A332" s="31"/>
      <c r="B332" s="32"/>
      <c r="C332" s="33"/>
      <c r="D332" s="34" t="s">
        <v>29</v>
      </c>
      <c r="E332" s="54" t="s">
        <v>129</v>
      </c>
      <c r="F332" s="54"/>
      <c r="G332" s="28">
        <v>90</v>
      </c>
      <c r="H332" s="29">
        <v>7.46</v>
      </c>
      <c r="I332" s="29">
        <v>10.06</v>
      </c>
      <c r="J332" s="29">
        <v>8.3300000000000001</v>
      </c>
      <c r="K332" s="29">
        <v>145.59</v>
      </c>
      <c r="L332" s="29">
        <v>88.030000000000001</v>
      </c>
      <c r="M332" s="35"/>
    </row>
    <row r="333" ht="15">
      <c r="A333" s="31"/>
      <c r="B333" s="32"/>
      <c r="C333" s="33"/>
      <c r="D333" s="36" t="s">
        <v>31</v>
      </c>
      <c r="E333" s="54" t="s">
        <v>130</v>
      </c>
      <c r="F333" s="54"/>
      <c r="G333" s="28">
        <v>150</v>
      </c>
      <c r="H333" s="29">
        <v>5.2999999999999998</v>
      </c>
      <c r="I333" s="29">
        <v>3.9100000000000001</v>
      </c>
      <c r="J333" s="29">
        <v>32.810000000000002</v>
      </c>
      <c r="K333" s="29">
        <v>187.78</v>
      </c>
      <c r="L333" s="29">
        <v>268.01999999999998</v>
      </c>
      <c r="M333" s="35"/>
    </row>
    <row r="334" ht="15.75" customHeight="1">
      <c r="A334" s="31"/>
      <c r="B334" s="32"/>
      <c r="C334" s="33"/>
      <c r="D334" s="36" t="s">
        <v>33</v>
      </c>
      <c r="E334" s="54" t="s">
        <v>34</v>
      </c>
      <c r="F334" s="54"/>
      <c r="G334" s="28">
        <v>200</v>
      </c>
      <c r="H334" s="29">
        <v>1.55</v>
      </c>
      <c r="I334" s="29">
        <v>1.3700000000000001</v>
      </c>
      <c r="J334" s="29">
        <v>20.370000000000001</v>
      </c>
      <c r="K334" s="29">
        <v>99.980000000000004</v>
      </c>
      <c r="L334" s="29">
        <v>349.00999999999999</v>
      </c>
      <c r="M334" s="35"/>
    </row>
    <row r="335" ht="15">
      <c r="A335" s="31"/>
      <c r="B335" s="32"/>
      <c r="C335" s="33"/>
      <c r="D335" s="36" t="s">
        <v>35</v>
      </c>
      <c r="E335" s="54" t="s">
        <v>36</v>
      </c>
      <c r="F335" s="54"/>
      <c r="G335" s="28">
        <v>40</v>
      </c>
      <c r="H335" s="29">
        <v>3</v>
      </c>
      <c r="I335" s="29">
        <v>1.1599999999999999</v>
      </c>
      <c r="J335" s="29">
        <v>20.559999999999999</v>
      </c>
      <c r="K335" s="29">
        <v>113.2</v>
      </c>
      <c r="L335" s="29" t="s">
        <v>37</v>
      </c>
      <c r="M335" s="35"/>
    </row>
    <row r="336" ht="15">
      <c r="A336" s="31"/>
      <c r="B336" s="32"/>
      <c r="C336" s="33"/>
      <c r="D336" s="36" t="s">
        <v>38</v>
      </c>
      <c r="E336" s="54" t="s">
        <v>39</v>
      </c>
      <c r="F336" s="54"/>
      <c r="G336" s="28">
        <v>20</v>
      </c>
      <c r="H336" s="29">
        <v>1.3200000000000001</v>
      </c>
      <c r="I336" s="29">
        <v>0.23999999999999999</v>
      </c>
      <c r="J336" s="29">
        <v>6.6799999999999997</v>
      </c>
      <c r="K336" s="29">
        <v>34.159999999999997</v>
      </c>
      <c r="L336" s="37" t="s">
        <v>37</v>
      </c>
      <c r="M336" s="35"/>
    </row>
    <row r="337" ht="15">
      <c r="A337" s="31"/>
      <c r="B337" s="32"/>
      <c r="C337" s="33"/>
      <c r="D337" s="38"/>
      <c r="E337" s="54"/>
      <c r="F337" s="54"/>
      <c r="G337" s="28"/>
      <c r="H337" s="29"/>
      <c r="I337" s="29"/>
      <c r="J337" s="29"/>
      <c r="K337" s="29"/>
      <c r="L337" s="37"/>
      <c r="M337" s="35"/>
    </row>
    <row r="338" ht="15">
      <c r="A338" s="43"/>
      <c r="B338" s="44"/>
      <c r="C338" s="45"/>
      <c r="D338" s="46" t="s">
        <v>40</v>
      </c>
      <c r="E338" s="47"/>
      <c r="F338" s="48"/>
      <c r="G338" s="49">
        <f>SUM(G331:G337)</f>
        <v>515</v>
      </c>
      <c r="H338" s="49">
        <f t="shared" ref="H338:K338" si="55">SUM(H331:H337)</f>
        <v>18.75</v>
      </c>
      <c r="I338" s="49">
        <f t="shared" si="55"/>
        <v>16.759999999999998</v>
      </c>
      <c r="J338" s="49">
        <f t="shared" si="55"/>
        <v>89.129999999999995</v>
      </c>
      <c r="K338" s="49">
        <f t="shared" si="55"/>
        <v>582.83000000000004</v>
      </c>
      <c r="L338" s="50"/>
      <c r="M338" s="49">
        <f>SUM(M331:M337)</f>
        <v>0</v>
      </c>
    </row>
    <row r="339" ht="15">
      <c r="A339" s="51">
        <f>A331</f>
        <v>4</v>
      </c>
      <c r="B339" s="52">
        <f>B331</f>
        <v>3</v>
      </c>
      <c r="C339" s="53" t="s">
        <v>41</v>
      </c>
      <c r="D339" s="36" t="s">
        <v>27</v>
      </c>
      <c r="E339" s="54" t="s">
        <v>65</v>
      </c>
      <c r="F339" s="54"/>
      <c r="G339" s="28">
        <v>60</v>
      </c>
      <c r="H339" s="29">
        <v>0.60999999999999999</v>
      </c>
      <c r="I339" s="29">
        <v>10.66</v>
      </c>
      <c r="J339" s="29">
        <v>2.1000000000000001</v>
      </c>
      <c r="K339" s="29">
        <v>106.76000000000001</v>
      </c>
      <c r="L339" s="29" t="s">
        <v>131</v>
      </c>
      <c r="M339" s="35"/>
    </row>
    <row r="340" ht="15">
      <c r="A340" s="31"/>
      <c r="B340" s="32"/>
      <c r="C340" s="33"/>
      <c r="D340" s="36" t="s">
        <v>43</v>
      </c>
      <c r="E340" s="54" t="s">
        <v>132</v>
      </c>
      <c r="F340" s="54"/>
      <c r="G340" s="28">
        <v>210</v>
      </c>
      <c r="H340" s="29">
        <v>1.98</v>
      </c>
      <c r="I340" s="29">
        <v>4.1600000000000001</v>
      </c>
      <c r="J340" s="29">
        <v>19.23</v>
      </c>
      <c r="K340" s="29">
        <v>122.28</v>
      </c>
      <c r="L340" s="29">
        <v>998</v>
      </c>
      <c r="M340" s="35"/>
    </row>
    <row r="341" ht="15">
      <c r="A341" s="31"/>
      <c r="B341" s="32"/>
      <c r="C341" s="33"/>
      <c r="D341" s="36" t="s">
        <v>45</v>
      </c>
      <c r="E341" s="54" t="s">
        <v>133</v>
      </c>
      <c r="F341" s="54"/>
      <c r="G341" s="28">
        <v>90</v>
      </c>
      <c r="H341" s="29">
        <v>18.73</v>
      </c>
      <c r="I341" s="29">
        <v>10.51</v>
      </c>
      <c r="J341" s="29">
        <v>18.420000000000002</v>
      </c>
      <c r="K341" s="29">
        <v>254.94</v>
      </c>
      <c r="L341" s="29">
        <v>783.00999999999999</v>
      </c>
      <c r="M341" s="35"/>
    </row>
    <row r="342" ht="15">
      <c r="A342" s="31"/>
      <c r="B342" s="32"/>
      <c r="C342" s="33"/>
      <c r="D342" s="36" t="s">
        <v>31</v>
      </c>
      <c r="E342" s="54" t="s">
        <v>89</v>
      </c>
      <c r="F342" s="54"/>
      <c r="G342" s="28">
        <v>150</v>
      </c>
      <c r="H342" s="29">
        <v>2.7200000000000002</v>
      </c>
      <c r="I342" s="29">
        <v>4.3200000000000003</v>
      </c>
      <c r="J342" s="29">
        <v>19.219999999999999</v>
      </c>
      <c r="K342" s="29">
        <v>126.03</v>
      </c>
      <c r="L342" s="29">
        <v>246</v>
      </c>
      <c r="M342" s="35"/>
    </row>
    <row r="343" ht="15">
      <c r="A343" s="31"/>
      <c r="B343" s="32"/>
      <c r="C343" s="33"/>
      <c r="D343" s="36" t="s">
        <v>48</v>
      </c>
      <c r="E343" s="54" t="s">
        <v>61</v>
      </c>
      <c r="F343" s="54"/>
      <c r="G343" s="28">
        <v>200</v>
      </c>
      <c r="H343" s="29">
        <v>0.38</v>
      </c>
      <c r="I343" s="29"/>
      <c r="J343" s="29">
        <v>28.899999999999999</v>
      </c>
      <c r="K343" s="29">
        <v>117.11</v>
      </c>
      <c r="L343" s="29">
        <v>374</v>
      </c>
      <c r="M343" s="35"/>
    </row>
    <row r="344" ht="15">
      <c r="A344" s="31"/>
      <c r="B344" s="32"/>
      <c r="C344" s="33"/>
      <c r="D344" s="36" t="s">
        <v>35</v>
      </c>
      <c r="E344" s="54" t="s">
        <v>50</v>
      </c>
      <c r="F344" s="54"/>
      <c r="G344" s="28">
        <v>50</v>
      </c>
      <c r="H344" s="29">
        <v>3.7999999999999998</v>
      </c>
      <c r="I344" s="29">
        <v>0.40000000000000002</v>
      </c>
      <c r="J344" s="29">
        <v>24.600000000000001</v>
      </c>
      <c r="K344" s="29">
        <v>117.2</v>
      </c>
      <c r="L344" s="29" t="s">
        <v>37</v>
      </c>
      <c r="M344" s="35"/>
    </row>
    <row r="345" ht="15">
      <c r="A345" s="31"/>
      <c r="B345" s="32"/>
      <c r="C345" s="33"/>
      <c r="D345" s="36" t="s">
        <v>38</v>
      </c>
      <c r="E345" s="54" t="s">
        <v>39</v>
      </c>
      <c r="F345" s="54"/>
      <c r="G345" s="28">
        <v>30</v>
      </c>
      <c r="H345" s="29">
        <v>1.98</v>
      </c>
      <c r="I345" s="29">
        <v>0.37</v>
      </c>
      <c r="J345" s="29">
        <v>10.029999999999999</v>
      </c>
      <c r="K345" s="29">
        <v>51.240000000000002</v>
      </c>
      <c r="L345" s="37" t="s">
        <v>37</v>
      </c>
      <c r="M345" s="35"/>
    </row>
    <row r="346" ht="15">
      <c r="A346" s="31"/>
      <c r="B346" s="32"/>
      <c r="C346" s="33"/>
      <c r="D346" s="38"/>
      <c r="E346" s="39"/>
      <c r="F346" s="40"/>
      <c r="G346" s="35"/>
      <c r="H346" s="35"/>
      <c r="I346" s="35"/>
      <c r="J346" s="35"/>
      <c r="K346" s="35"/>
      <c r="L346" s="55"/>
      <c r="M346" s="35"/>
    </row>
    <row r="347" ht="15">
      <c r="A347" s="31"/>
      <c r="B347" s="32"/>
      <c r="C347" s="33"/>
      <c r="D347" s="38"/>
      <c r="E347" s="39"/>
      <c r="F347" s="40"/>
      <c r="G347" s="35"/>
      <c r="H347" s="35"/>
      <c r="I347" s="35"/>
      <c r="J347" s="35"/>
      <c r="K347" s="35"/>
      <c r="L347" s="55"/>
      <c r="M347" s="35"/>
    </row>
    <row r="348" ht="15">
      <c r="A348" s="43"/>
      <c r="B348" s="44"/>
      <c r="C348" s="45"/>
      <c r="D348" s="46" t="s">
        <v>40</v>
      </c>
      <c r="E348" s="47"/>
      <c r="F348" s="48"/>
      <c r="G348" s="49">
        <f>SUM(G339:G347)</f>
        <v>790</v>
      </c>
      <c r="H348" s="49">
        <f t="shared" ref="H348:K348" si="56">SUM(H339:H347)</f>
        <v>30.199999999999999</v>
      </c>
      <c r="I348" s="49">
        <f t="shared" si="56"/>
        <v>30.419999999999998</v>
      </c>
      <c r="J348" s="49">
        <f t="shared" si="56"/>
        <v>122.5</v>
      </c>
      <c r="K348" s="49">
        <f t="shared" si="56"/>
        <v>895.56000000000006</v>
      </c>
      <c r="L348" s="50"/>
      <c r="M348" s="49">
        <f>SUM(M339:M347)</f>
        <v>0</v>
      </c>
    </row>
    <row r="349" ht="15.75">
      <c r="A349" s="56">
        <f>A331</f>
        <v>4</v>
      </c>
      <c r="B349" s="57">
        <f>B331</f>
        <v>3</v>
      </c>
      <c r="C349" s="58" t="s">
        <v>51</v>
      </c>
      <c r="D349" s="59"/>
      <c r="E349" s="59"/>
      <c r="F349" s="60"/>
      <c r="G349" s="61">
        <f>G338+G348</f>
        <v>1305</v>
      </c>
      <c r="H349" s="61">
        <f t="shared" ref="H349:K349" si="57">H338+H348</f>
        <v>48.950000000000003</v>
      </c>
      <c r="I349" s="61">
        <f t="shared" si="57"/>
        <v>47.179999999999993</v>
      </c>
      <c r="J349" s="61">
        <f t="shared" si="57"/>
        <v>211.63</v>
      </c>
      <c r="K349" s="61">
        <f t="shared" si="57"/>
        <v>1478.3900000000001</v>
      </c>
      <c r="L349" s="61"/>
      <c r="M349" s="61">
        <f>M338+M348</f>
        <v>0</v>
      </c>
    </row>
    <row r="350" ht="15">
      <c r="A350" s="22">
        <v>4</v>
      </c>
      <c r="B350" s="23">
        <v>4</v>
      </c>
      <c r="C350" s="24" t="s">
        <v>26</v>
      </c>
      <c r="D350" s="25" t="s">
        <v>27</v>
      </c>
      <c r="E350" s="54" t="s">
        <v>83</v>
      </c>
      <c r="F350" s="54"/>
      <c r="G350" s="28">
        <v>15</v>
      </c>
      <c r="H350" s="29">
        <v>0.17000000000000001</v>
      </c>
      <c r="I350" s="29">
        <v>0.029999999999999999</v>
      </c>
      <c r="J350" s="29">
        <v>0.56999999999999995</v>
      </c>
      <c r="K350" s="29">
        <v>3.21</v>
      </c>
      <c r="L350" s="29">
        <v>431</v>
      </c>
      <c r="M350" s="30"/>
    </row>
    <row r="351" ht="15">
      <c r="A351" s="31"/>
      <c r="B351" s="32"/>
      <c r="C351" s="33"/>
      <c r="D351" s="34" t="s">
        <v>29</v>
      </c>
      <c r="E351" s="54" t="s">
        <v>134</v>
      </c>
      <c r="F351" s="54"/>
      <c r="G351" s="28">
        <v>90</v>
      </c>
      <c r="H351" s="29">
        <v>8.4600000000000009</v>
      </c>
      <c r="I351" s="29">
        <v>23.739999999999998</v>
      </c>
      <c r="J351" s="29">
        <v>14.859999999999999</v>
      </c>
      <c r="K351" s="29">
        <v>281.08999999999997</v>
      </c>
      <c r="L351" s="29">
        <v>775.09000000000003</v>
      </c>
      <c r="M351" s="35"/>
    </row>
    <row r="352" ht="15">
      <c r="A352" s="31"/>
      <c r="B352" s="32"/>
      <c r="C352" s="33"/>
      <c r="D352" s="36" t="s">
        <v>31</v>
      </c>
      <c r="E352" s="54" t="s">
        <v>60</v>
      </c>
      <c r="F352" s="54"/>
      <c r="G352" s="28">
        <v>150</v>
      </c>
      <c r="H352" s="29">
        <v>3.5099999999999998</v>
      </c>
      <c r="I352" s="29">
        <v>3.9900000000000002</v>
      </c>
      <c r="J352" s="29">
        <v>35.399999999999999</v>
      </c>
      <c r="K352" s="29">
        <v>191.49000000000001</v>
      </c>
      <c r="L352" s="37">
        <v>1003.01</v>
      </c>
      <c r="M352" s="35"/>
    </row>
    <row r="353" ht="15">
      <c r="A353" s="31"/>
      <c r="B353" s="32"/>
      <c r="C353" s="33"/>
      <c r="D353" s="36" t="s">
        <v>33</v>
      </c>
      <c r="E353" s="54" t="s">
        <v>64</v>
      </c>
      <c r="F353" s="54"/>
      <c r="G353" s="28">
        <v>200</v>
      </c>
      <c r="H353" s="29">
        <v>0.44</v>
      </c>
      <c r="I353" s="29">
        <v>0.10000000000000001</v>
      </c>
      <c r="J353" s="29">
        <v>18.550000000000001</v>
      </c>
      <c r="K353" s="29">
        <v>76.620000000000005</v>
      </c>
      <c r="L353" s="29">
        <v>350.19999999999999</v>
      </c>
      <c r="M353" s="35"/>
    </row>
    <row r="354" ht="15">
      <c r="A354" s="31"/>
      <c r="B354" s="32"/>
      <c r="C354" s="33"/>
      <c r="D354" s="36" t="s">
        <v>35</v>
      </c>
      <c r="E354" s="54" t="s">
        <v>36</v>
      </c>
      <c r="F354" s="54"/>
      <c r="G354" s="28">
        <v>40</v>
      </c>
      <c r="H354" s="29">
        <v>3</v>
      </c>
      <c r="I354" s="29">
        <v>1.1599999999999999</v>
      </c>
      <c r="J354" s="29">
        <v>20.559999999999999</v>
      </c>
      <c r="K354" s="29">
        <v>113.2</v>
      </c>
      <c r="L354" s="29" t="s">
        <v>37</v>
      </c>
      <c r="M354" s="35"/>
    </row>
    <row r="355" ht="15">
      <c r="A355" s="31"/>
      <c r="B355" s="32"/>
      <c r="C355" s="33"/>
      <c r="D355" s="36" t="s">
        <v>38</v>
      </c>
      <c r="E355" s="54" t="s">
        <v>39</v>
      </c>
      <c r="F355" s="54"/>
      <c r="G355" s="28">
        <v>20</v>
      </c>
      <c r="H355" s="29">
        <v>1.3200000000000001</v>
      </c>
      <c r="I355" s="29">
        <v>0.23999999999999999</v>
      </c>
      <c r="J355" s="29">
        <v>6.6799999999999997</v>
      </c>
      <c r="K355" s="29">
        <v>34.159999999999997</v>
      </c>
      <c r="L355" s="37" t="s">
        <v>37</v>
      </c>
      <c r="M355" s="35"/>
    </row>
    <row r="356" ht="15">
      <c r="A356" s="31"/>
      <c r="B356" s="32"/>
      <c r="C356" s="33"/>
      <c r="D356" s="38"/>
      <c r="E356" s="39"/>
      <c r="F356" s="40"/>
      <c r="G356" s="35"/>
      <c r="H356" s="35"/>
      <c r="I356" s="35"/>
      <c r="J356" s="35"/>
      <c r="K356" s="35"/>
      <c r="L356" s="55"/>
      <c r="M356" s="35"/>
    </row>
    <row r="357" ht="15">
      <c r="A357" s="43"/>
      <c r="B357" s="44"/>
      <c r="C357" s="45"/>
      <c r="D357" s="46" t="s">
        <v>40</v>
      </c>
      <c r="E357" s="47"/>
      <c r="F357" s="48"/>
      <c r="G357" s="49">
        <f>SUM(G350:G356)</f>
        <v>515</v>
      </c>
      <c r="H357" s="49">
        <f t="shared" ref="H357:K357" si="58">SUM(H350:H356)</f>
        <v>16.899999999999999</v>
      </c>
      <c r="I357" s="49">
        <f t="shared" si="58"/>
        <v>29.259999999999998</v>
      </c>
      <c r="J357" s="49">
        <f t="shared" si="58"/>
        <v>96.620000000000005</v>
      </c>
      <c r="K357" s="49">
        <f t="shared" si="58"/>
        <v>699.76999999999998</v>
      </c>
      <c r="L357" s="50"/>
      <c r="M357" s="49">
        <f>SUM(M350:M356)</f>
        <v>0</v>
      </c>
    </row>
    <row r="358" ht="15">
      <c r="A358" s="51">
        <f>A350</f>
        <v>4</v>
      </c>
      <c r="B358" s="52">
        <f>B350</f>
        <v>4</v>
      </c>
      <c r="C358" s="53" t="s">
        <v>41</v>
      </c>
      <c r="D358" s="36" t="s">
        <v>27</v>
      </c>
      <c r="E358" s="54" t="s">
        <v>84</v>
      </c>
      <c r="F358" s="54"/>
      <c r="G358" s="28">
        <v>60</v>
      </c>
      <c r="H358" s="29">
        <v>0.44</v>
      </c>
      <c r="I358" s="29">
        <v>5.3300000000000001</v>
      </c>
      <c r="J358" s="29">
        <v>1.3700000000000001</v>
      </c>
      <c r="K358" s="29">
        <v>55.189999999999998</v>
      </c>
      <c r="L358" s="29" t="s">
        <v>135</v>
      </c>
      <c r="M358" s="35"/>
    </row>
    <row r="359" ht="15">
      <c r="A359" s="31"/>
      <c r="B359" s="32"/>
      <c r="C359" s="33"/>
      <c r="D359" s="36" t="s">
        <v>43</v>
      </c>
      <c r="E359" s="54" t="s">
        <v>79</v>
      </c>
      <c r="F359" s="54"/>
      <c r="G359" s="28">
        <v>210</v>
      </c>
      <c r="H359" s="29">
        <v>1.53</v>
      </c>
      <c r="I359" s="29">
        <v>5.8499999999999996</v>
      </c>
      <c r="J359" s="29">
        <v>17.719999999999999</v>
      </c>
      <c r="K359" s="29">
        <v>109.84999999999999</v>
      </c>
      <c r="L359" s="29">
        <v>110.04000000000001</v>
      </c>
      <c r="M359" s="35"/>
    </row>
    <row r="360" ht="15">
      <c r="A360" s="31"/>
      <c r="B360" s="32"/>
      <c r="C360" s="33"/>
      <c r="D360" s="36" t="s">
        <v>45</v>
      </c>
      <c r="E360" s="54" t="s">
        <v>136</v>
      </c>
      <c r="F360" s="54"/>
      <c r="G360" s="28">
        <v>90</v>
      </c>
      <c r="H360" s="29">
        <v>9.4600000000000009</v>
      </c>
      <c r="I360" s="29">
        <v>19.670000000000002</v>
      </c>
      <c r="J360" s="29">
        <v>11.1</v>
      </c>
      <c r="K360" s="29">
        <v>259.24000000000001</v>
      </c>
      <c r="L360" s="29">
        <v>53.079999999999998</v>
      </c>
      <c r="M360" s="35"/>
    </row>
    <row r="361" ht="15">
      <c r="A361" s="31"/>
      <c r="B361" s="32"/>
      <c r="C361" s="33"/>
      <c r="D361" s="36" t="s">
        <v>31</v>
      </c>
      <c r="E361" s="54" t="s">
        <v>137</v>
      </c>
      <c r="F361" s="54"/>
      <c r="G361" s="28">
        <v>150</v>
      </c>
      <c r="H361" s="29">
        <v>4.7300000000000004</v>
      </c>
      <c r="I361" s="29">
        <v>3.4100000000000001</v>
      </c>
      <c r="J361" s="29">
        <v>32.939999999999998</v>
      </c>
      <c r="K361" s="29">
        <v>233.06999999999999</v>
      </c>
      <c r="L361" s="29">
        <v>256</v>
      </c>
      <c r="M361" s="35"/>
    </row>
    <row r="362" ht="15">
      <c r="A362" s="31"/>
      <c r="B362" s="32"/>
      <c r="C362" s="33"/>
      <c r="D362" s="36" t="s">
        <v>48</v>
      </c>
      <c r="E362" s="54" t="s">
        <v>107</v>
      </c>
      <c r="F362" s="54"/>
      <c r="G362" s="28">
        <v>200</v>
      </c>
      <c r="H362" s="29">
        <v>1.3999999999999999</v>
      </c>
      <c r="I362" s="29">
        <v>0.40000000000000002</v>
      </c>
      <c r="J362" s="29">
        <v>22.800000000000001</v>
      </c>
      <c r="K362" s="29">
        <v>100.40000000000001</v>
      </c>
      <c r="L362" s="29" t="s">
        <v>37</v>
      </c>
      <c r="M362" s="35"/>
    </row>
    <row r="363" ht="15">
      <c r="A363" s="31"/>
      <c r="B363" s="32"/>
      <c r="C363" s="33"/>
      <c r="D363" s="36" t="s">
        <v>35</v>
      </c>
      <c r="E363" s="54" t="s">
        <v>50</v>
      </c>
      <c r="F363" s="54"/>
      <c r="G363" s="28">
        <v>50</v>
      </c>
      <c r="H363" s="29">
        <v>3.7999999999999998</v>
      </c>
      <c r="I363" s="29">
        <v>0.40000000000000002</v>
      </c>
      <c r="J363" s="29">
        <v>24.600000000000001</v>
      </c>
      <c r="K363" s="29">
        <v>117.2</v>
      </c>
      <c r="L363" s="29" t="s">
        <v>37</v>
      </c>
      <c r="M363" s="35"/>
    </row>
    <row r="364" ht="15">
      <c r="A364" s="31"/>
      <c r="B364" s="32"/>
      <c r="C364" s="33"/>
      <c r="D364" s="36" t="s">
        <v>38</v>
      </c>
      <c r="E364" s="54" t="s">
        <v>39</v>
      </c>
      <c r="F364" s="54"/>
      <c r="G364" s="28">
        <v>30</v>
      </c>
      <c r="H364" s="29">
        <v>1.98</v>
      </c>
      <c r="I364" s="29">
        <v>0.37</v>
      </c>
      <c r="J364" s="29">
        <v>10.029999999999999</v>
      </c>
      <c r="K364" s="29">
        <v>51.240000000000002</v>
      </c>
      <c r="L364" s="37" t="s">
        <v>37</v>
      </c>
      <c r="M364" s="35"/>
    </row>
    <row r="365" ht="15">
      <c r="A365" s="31"/>
      <c r="B365" s="32"/>
      <c r="C365" s="33"/>
      <c r="D365" s="38"/>
      <c r="E365" s="39"/>
      <c r="F365" s="40"/>
      <c r="G365" s="35"/>
      <c r="H365" s="35"/>
      <c r="I365" s="35"/>
      <c r="J365" s="35"/>
      <c r="K365" s="35"/>
      <c r="L365" s="55"/>
      <c r="M365" s="35"/>
    </row>
    <row r="366" ht="15">
      <c r="A366" s="31"/>
      <c r="B366" s="32"/>
      <c r="C366" s="33"/>
      <c r="D366" s="38"/>
      <c r="E366" s="39"/>
      <c r="F366" s="40"/>
      <c r="G366" s="35"/>
      <c r="H366" s="35"/>
      <c r="I366" s="35"/>
      <c r="J366" s="35"/>
      <c r="K366" s="35"/>
      <c r="L366" s="55"/>
      <c r="M366" s="35"/>
    </row>
    <row r="367" ht="15">
      <c r="A367" s="43"/>
      <c r="B367" s="44"/>
      <c r="C367" s="45"/>
      <c r="D367" s="46" t="s">
        <v>40</v>
      </c>
      <c r="E367" s="47"/>
      <c r="F367" s="48"/>
      <c r="G367" s="49">
        <f>SUM(G358:G366)</f>
        <v>790</v>
      </c>
      <c r="H367" s="49">
        <f t="shared" ref="H367:K367" si="59">SUM(H358:H366)</f>
        <v>23.340000000000003</v>
      </c>
      <c r="I367" s="49">
        <f t="shared" si="59"/>
        <v>35.43</v>
      </c>
      <c r="J367" s="49">
        <f t="shared" si="59"/>
        <v>120.56</v>
      </c>
      <c r="K367" s="49">
        <f t="shared" si="59"/>
        <v>926.18999999999994</v>
      </c>
      <c r="L367" s="50"/>
      <c r="M367" s="49">
        <f>SUM(M358:M366)</f>
        <v>0</v>
      </c>
    </row>
    <row r="368" ht="15.75">
      <c r="A368" s="56">
        <f>A350</f>
        <v>4</v>
      </c>
      <c r="B368" s="57">
        <f>B350</f>
        <v>4</v>
      </c>
      <c r="C368" s="58" t="s">
        <v>51</v>
      </c>
      <c r="D368" s="59"/>
      <c r="E368" s="59"/>
      <c r="F368" s="60"/>
      <c r="G368" s="61">
        <f>G357+G367</f>
        <v>1305</v>
      </c>
      <c r="H368" s="61">
        <f t="shared" ref="H368:K368" si="60">H357+H367</f>
        <v>40.240000000000002</v>
      </c>
      <c r="I368" s="61">
        <f t="shared" si="60"/>
        <v>64.689999999999998</v>
      </c>
      <c r="J368" s="61">
        <f t="shared" si="60"/>
        <v>217.18000000000001</v>
      </c>
      <c r="K368" s="61">
        <f t="shared" si="60"/>
        <v>1625.96</v>
      </c>
      <c r="L368" s="61"/>
      <c r="M368" s="61">
        <f>M357+M367</f>
        <v>0</v>
      </c>
    </row>
    <row r="369" ht="15">
      <c r="A369" s="22">
        <v>4</v>
      </c>
      <c r="B369" s="23">
        <v>5</v>
      </c>
      <c r="C369" s="24" t="s">
        <v>26</v>
      </c>
      <c r="D369" s="25" t="s">
        <v>27</v>
      </c>
      <c r="E369" s="54" t="s">
        <v>138</v>
      </c>
      <c r="F369" s="54"/>
      <c r="G369" s="28">
        <v>10</v>
      </c>
      <c r="H369" s="29">
        <v>0.080000000000000002</v>
      </c>
      <c r="I369" s="29">
        <v>0.01</v>
      </c>
      <c r="J369" s="29">
        <v>0.14999999999999999</v>
      </c>
      <c r="K369" s="29">
        <v>1</v>
      </c>
      <c r="L369" s="29">
        <v>429</v>
      </c>
      <c r="M369" s="30"/>
    </row>
    <row r="370" ht="15">
      <c r="A370" s="31"/>
      <c r="B370" s="32"/>
      <c r="C370" s="33"/>
      <c r="D370" s="34" t="s">
        <v>29</v>
      </c>
      <c r="E370" s="54" t="s">
        <v>46</v>
      </c>
      <c r="F370" s="54"/>
      <c r="G370" s="28">
        <v>90</v>
      </c>
      <c r="H370" s="29">
        <v>10.42</v>
      </c>
      <c r="I370" s="29">
        <v>4.8300000000000001</v>
      </c>
      <c r="J370" s="29">
        <v>7.9100000000000001</v>
      </c>
      <c r="K370" s="29">
        <v>116.84</v>
      </c>
      <c r="L370" s="29">
        <v>783.07000000000005</v>
      </c>
      <c r="M370" s="35"/>
    </row>
    <row r="371" ht="15">
      <c r="A371" s="31"/>
      <c r="B371" s="32"/>
      <c r="C371" s="33"/>
      <c r="D371" s="36" t="s">
        <v>31</v>
      </c>
      <c r="E371" s="54" t="s">
        <v>47</v>
      </c>
      <c r="F371" s="54"/>
      <c r="G371" s="28">
        <v>150</v>
      </c>
      <c r="H371" s="29">
        <v>3.1800000000000002</v>
      </c>
      <c r="I371" s="29">
        <v>4.3799999999999999</v>
      </c>
      <c r="J371" s="29">
        <v>20.27</v>
      </c>
      <c r="K371" s="29">
        <v>132.68000000000001</v>
      </c>
      <c r="L371" s="29">
        <v>252</v>
      </c>
      <c r="M371" s="35"/>
    </row>
    <row r="372" ht="15">
      <c r="A372" s="31"/>
      <c r="B372" s="32"/>
      <c r="C372" s="33"/>
      <c r="D372" s="36" t="s">
        <v>48</v>
      </c>
      <c r="E372" s="54" t="s">
        <v>107</v>
      </c>
      <c r="F372" s="54"/>
      <c r="G372" s="28">
        <v>200</v>
      </c>
      <c r="H372" s="29">
        <v>1.3999999999999999</v>
      </c>
      <c r="I372" s="29">
        <v>0.40000000000000002</v>
      </c>
      <c r="J372" s="29">
        <v>22.800000000000001</v>
      </c>
      <c r="K372" s="29">
        <v>100.40000000000001</v>
      </c>
      <c r="L372" s="29" t="s">
        <v>37</v>
      </c>
      <c r="M372" s="35"/>
    </row>
    <row r="373" ht="15">
      <c r="A373" s="31"/>
      <c r="B373" s="32"/>
      <c r="C373" s="33"/>
      <c r="D373" s="36" t="s">
        <v>35</v>
      </c>
      <c r="E373" s="54" t="s">
        <v>36</v>
      </c>
      <c r="F373" s="54"/>
      <c r="G373" s="28">
        <v>40</v>
      </c>
      <c r="H373" s="29">
        <v>3</v>
      </c>
      <c r="I373" s="29">
        <v>1.1599999999999999</v>
      </c>
      <c r="J373" s="29">
        <v>20.559999999999999</v>
      </c>
      <c r="K373" s="29">
        <v>113.2</v>
      </c>
      <c r="L373" s="29" t="s">
        <v>37</v>
      </c>
      <c r="M373" s="35"/>
    </row>
    <row r="374" ht="15">
      <c r="A374" s="31"/>
      <c r="B374" s="32"/>
      <c r="C374" s="33"/>
      <c r="D374" s="36" t="s">
        <v>38</v>
      </c>
      <c r="E374" s="54" t="s">
        <v>39</v>
      </c>
      <c r="F374" s="54"/>
      <c r="G374" s="28">
        <v>20</v>
      </c>
      <c r="H374" s="29">
        <v>1.3200000000000001</v>
      </c>
      <c r="I374" s="29">
        <v>0.23999999999999999</v>
      </c>
      <c r="J374" s="29">
        <v>6.6799999999999997</v>
      </c>
      <c r="K374" s="29">
        <v>34.159999999999997</v>
      </c>
      <c r="L374" s="37" t="s">
        <v>37</v>
      </c>
      <c r="M374" s="35"/>
    </row>
    <row r="375" ht="15">
      <c r="A375" s="31"/>
      <c r="B375" s="32"/>
      <c r="C375" s="33"/>
      <c r="D375" s="38"/>
      <c r="E375" s="39"/>
      <c r="F375" s="40"/>
      <c r="G375" s="35"/>
      <c r="H375" s="35"/>
      <c r="I375" s="35"/>
      <c r="J375" s="35"/>
      <c r="K375" s="35"/>
      <c r="L375" s="55"/>
      <c r="M375" s="35"/>
    </row>
    <row r="376" ht="15.75" customHeight="1">
      <c r="A376" s="43"/>
      <c r="B376" s="44"/>
      <c r="C376" s="45"/>
      <c r="D376" s="46" t="s">
        <v>40</v>
      </c>
      <c r="E376" s="47"/>
      <c r="F376" s="48"/>
      <c r="G376" s="49">
        <f>SUM(G369:G375)</f>
        <v>510</v>
      </c>
      <c r="H376" s="49">
        <f t="shared" ref="H376:K376" si="61">SUM(H369:H375)</f>
        <v>19.399999999999999</v>
      </c>
      <c r="I376" s="49">
        <f t="shared" si="61"/>
        <v>11.02</v>
      </c>
      <c r="J376" s="49">
        <f t="shared" si="61"/>
        <v>78.370000000000005</v>
      </c>
      <c r="K376" s="49">
        <f t="shared" si="61"/>
        <v>498.27999999999997</v>
      </c>
      <c r="L376" s="50"/>
      <c r="M376" s="49">
        <f>SUM(M369:M375)</f>
        <v>0</v>
      </c>
    </row>
    <row r="377" ht="15">
      <c r="A377" s="51">
        <f>A369</f>
        <v>4</v>
      </c>
      <c r="B377" s="52">
        <f>B369</f>
        <v>5</v>
      </c>
      <c r="C377" s="53" t="s">
        <v>41</v>
      </c>
      <c r="D377" s="36" t="s">
        <v>27</v>
      </c>
      <c r="E377" s="54" t="s">
        <v>83</v>
      </c>
      <c r="F377" s="54"/>
      <c r="G377" s="28">
        <v>60</v>
      </c>
      <c r="H377" s="29">
        <v>0.66000000000000003</v>
      </c>
      <c r="I377" s="29">
        <v>0.12</v>
      </c>
      <c r="J377" s="29">
        <v>2.2799999999999998</v>
      </c>
      <c r="K377" s="29">
        <v>12.84</v>
      </c>
      <c r="L377" s="29">
        <v>431</v>
      </c>
      <c r="M377" s="35"/>
    </row>
    <row r="378" ht="15">
      <c r="A378" s="31"/>
      <c r="B378" s="32"/>
      <c r="C378" s="33"/>
      <c r="D378" s="36" t="s">
        <v>43</v>
      </c>
      <c r="E378" s="54" t="s">
        <v>73</v>
      </c>
      <c r="F378" s="54"/>
      <c r="G378" s="28">
        <v>210</v>
      </c>
      <c r="H378" s="29">
        <v>1.6399999999999999</v>
      </c>
      <c r="I378" s="29">
        <v>5.8799999999999999</v>
      </c>
      <c r="J378" s="29">
        <v>16.920000000000002</v>
      </c>
      <c r="K378" s="29">
        <v>109.16</v>
      </c>
      <c r="L378" s="29">
        <v>549.07000000000005</v>
      </c>
      <c r="M378" s="35"/>
    </row>
    <row r="379" ht="15">
      <c r="A379" s="31"/>
      <c r="B379" s="32"/>
      <c r="C379" s="33"/>
      <c r="D379" s="36" t="s">
        <v>45</v>
      </c>
      <c r="E379" s="54" t="s">
        <v>62</v>
      </c>
      <c r="F379" s="54"/>
      <c r="G379" s="28">
        <v>90</v>
      </c>
      <c r="H379" s="29">
        <v>9.4900000000000002</v>
      </c>
      <c r="I379" s="29">
        <v>12.82</v>
      </c>
      <c r="J379" s="29">
        <v>7.3600000000000003</v>
      </c>
      <c r="K379" s="29">
        <v>175.19</v>
      </c>
      <c r="L379" s="29">
        <v>760.00999999999999</v>
      </c>
      <c r="M379" s="35"/>
    </row>
    <row r="380" ht="15">
      <c r="A380" s="31"/>
      <c r="B380" s="32"/>
      <c r="C380" s="33"/>
      <c r="D380" s="36" t="s">
        <v>31</v>
      </c>
      <c r="E380" s="54" t="s">
        <v>97</v>
      </c>
      <c r="F380" s="54"/>
      <c r="G380" s="28">
        <v>150</v>
      </c>
      <c r="H380" s="29">
        <v>5.2999999999999998</v>
      </c>
      <c r="I380" s="29">
        <v>3.9100000000000001</v>
      </c>
      <c r="J380" s="29">
        <v>32.810000000000002</v>
      </c>
      <c r="K380" s="29">
        <v>187.78</v>
      </c>
      <c r="L380" s="29">
        <v>370.05000000000001</v>
      </c>
      <c r="M380" s="35"/>
    </row>
    <row r="381" ht="15">
      <c r="A381" s="31"/>
      <c r="B381" s="32"/>
      <c r="C381" s="33"/>
      <c r="D381" s="36" t="s">
        <v>48</v>
      </c>
      <c r="E381" s="54" t="s">
        <v>114</v>
      </c>
      <c r="F381" s="54"/>
      <c r="G381" s="28">
        <v>200</v>
      </c>
      <c r="H381" s="29">
        <v>0.40999999999999998</v>
      </c>
      <c r="I381" s="29">
        <v>0.17000000000000001</v>
      </c>
      <c r="J381" s="29">
        <v>27.969999999999999</v>
      </c>
      <c r="K381" s="29">
        <v>115.06</v>
      </c>
      <c r="L381" s="29">
        <v>365.00999999999999</v>
      </c>
      <c r="M381" s="35"/>
    </row>
    <row r="382" ht="15">
      <c r="A382" s="31"/>
      <c r="B382" s="32"/>
      <c r="C382" s="33"/>
      <c r="D382" s="36" t="s">
        <v>35</v>
      </c>
      <c r="E382" s="54" t="s">
        <v>50</v>
      </c>
      <c r="F382" s="54"/>
      <c r="G382" s="28">
        <v>50</v>
      </c>
      <c r="H382" s="29">
        <v>3.7999999999999998</v>
      </c>
      <c r="I382" s="29">
        <v>0.40000000000000002</v>
      </c>
      <c r="J382" s="29">
        <v>24.600000000000001</v>
      </c>
      <c r="K382" s="29">
        <v>117.2</v>
      </c>
      <c r="L382" s="29" t="s">
        <v>37</v>
      </c>
      <c r="M382" s="35"/>
    </row>
    <row r="383" ht="15">
      <c r="A383" s="31"/>
      <c r="B383" s="32"/>
      <c r="C383" s="33"/>
      <c r="D383" s="36" t="s">
        <v>38</v>
      </c>
      <c r="E383" s="54" t="s">
        <v>39</v>
      </c>
      <c r="F383" s="54"/>
      <c r="G383" s="28">
        <v>30</v>
      </c>
      <c r="H383" s="29">
        <v>1.98</v>
      </c>
      <c r="I383" s="29">
        <v>0.37</v>
      </c>
      <c r="J383" s="29">
        <v>10.029999999999999</v>
      </c>
      <c r="K383" s="29">
        <v>51.240000000000002</v>
      </c>
      <c r="L383" s="37" t="s">
        <v>37</v>
      </c>
      <c r="M383" s="35"/>
    </row>
    <row r="384" ht="15">
      <c r="A384" s="31"/>
      <c r="B384" s="32"/>
      <c r="C384" s="33"/>
      <c r="D384" s="38"/>
      <c r="E384" s="39"/>
      <c r="F384" s="40"/>
      <c r="G384" s="35"/>
      <c r="H384" s="35"/>
      <c r="I384" s="35"/>
      <c r="J384" s="35"/>
      <c r="K384" s="35"/>
      <c r="L384" s="55"/>
      <c r="M384" s="35"/>
    </row>
    <row r="385" ht="15">
      <c r="A385" s="31"/>
      <c r="B385" s="32"/>
      <c r="C385" s="33"/>
      <c r="D385" s="38"/>
      <c r="E385" s="39"/>
      <c r="F385" s="40"/>
      <c r="G385" s="35"/>
      <c r="H385" s="35"/>
      <c r="I385" s="35"/>
      <c r="J385" s="35"/>
      <c r="K385" s="35"/>
      <c r="L385" s="55"/>
      <c r="M385" s="35"/>
    </row>
    <row r="386" ht="15">
      <c r="A386" s="43"/>
      <c r="B386" s="44"/>
      <c r="C386" s="45"/>
      <c r="D386" s="46" t="s">
        <v>40</v>
      </c>
      <c r="E386" s="47"/>
      <c r="F386" s="48"/>
      <c r="G386" s="49">
        <f>SUM(G377:G385)</f>
        <v>790</v>
      </c>
      <c r="H386" s="49">
        <f t="shared" ref="H386:K386" si="62">SUM(H377:H385)</f>
        <v>23.280000000000001</v>
      </c>
      <c r="I386" s="49">
        <f t="shared" si="62"/>
        <v>23.670000000000002</v>
      </c>
      <c r="J386" s="49">
        <f t="shared" si="62"/>
        <v>121.97</v>
      </c>
      <c r="K386" s="49">
        <f t="shared" si="62"/>
        <v>768.47000000000003</v>
      </c>
      <c r="L386" s="50"/>
      <c r="M386" s="49">
        <f>SUM(M377:M385)</f>
        <v>0</v>
      </c>
    </row>
    <row r="387" ht="15.75">
      <c r="A387" s="56">
        <f>A369</f>
        <v>4</v>
      </c>
      <c r="B387" s="57">
        <f>B369</f>
        <v>5</v>
      </c>
      <c r="C387" s="58" t="s">
        <v>51</v>
      </c>
      <c r="D387" s="59"/>
      <c r="E387" s="59"/>
      <c r="F387" s="60"/>
      <c r="G387" s="61">
        <f>G376+G386</f>
        <v>1300</v>
      </c>
      <c r="H387" s="61">
        <f t="shared" ref="H387:K387" si="63">H376+H386</f>
        <v>42.68</v>
      </c>
      <c r="I387" s="61">
        <f t="shared" si="63"/>
        <v>34.689999999999998</v>
      </c>
      <c r="J387" s="61">
        <f t="shared" si="63"/>
        <v>200.34</v>
      </c>
      <c r="K387" s="61">
        <f t="shared" si="63"/>
        <v>1266.75</v>
      </c>
      <c r="L387" s="61"/>
      <c r="M387" s="61">
        <f>M376+M386</f>
        <v>0</v>
      </c>
    </row>
    <row r="388" ht="13.5">
      <c r="A388" s="67"/>
      <c r="B388" s="68"/>
      <c r="C388" s="69" t="s">
        <v>102</v>
      </c>
      <c r="D388" s="69"/>
      <c r="E388" s="69"/>
      <c r="F388" s="69"/>
      <c r="G388" s="70">
        <f>(G216+G235+G254+G273+G292+G311+G330+G349+G368+G387)/(IF(G216=0,0,1)+IF(G235=0,0,1)+IF(G254=0,0,1)+IF(G273=0,0,1)+IF(G292=0,0,1)+IF(G311=0,0,1)+IF(G330=0,0,1)+IF(G349=0,0,1)+IF(G368=0,0,1)+IF(G387=0,0,1))</f>
        <v>1302.5</v>
      </c>
      <c r="H388" s="70">
        <f t="shared" ref="H388:K388" si="64">(H216+H235+H254+H273+H292+H311+H330+H349+H368+H387)/(IF(H216=0,0,1)+IF(H235=0,0,1)+IF(H254=0,0,1)+IF(H273=0,0,1)+IF(H292=0,0,1)+IF(H311=0,0,1)+IF(H330=0,0,1)+IF(H349=0,0,1)+IF(H368=0,0,1)+IF(H387=0,0,1))</f>
        <v>46.200000000000003</v>
      </c>
      <c r="I388" s="70">
        <f t="shared" si="64"/>
        <v>47.399999999999999</v>
      </c>
      <c r="J388" s="70">
        <f t="shared" si="64"/>
        <v>201</v>
      </c>
      <c r="K388" s="70">
        <f t="shared" si="64"/>
        <v>1410</v>
      </c>
      <c r="L388" s="70"/>
      <c r="M388" s="70" t="e">
        <f>(M216+M235+M254+M273+M292+M311+M330+M349+M368+M387)/(IF(M216=0,0,1)+IF(M235=0,0,1)+IF(M254=0,0,1)+IF(M273=0,0,1)+IF(M292=0,0,1)+IF(M311=0,0,1)+IF(M330=0,0,1)+IF(M349=0,0,1)+IF(M368=0,0,1)+IF(M387=0,0,1))</f>
        <v>#DIV/0!</v>
      </c>
    </row>
  </sheetData>
  <mergeCells count="289">
    <mergeCell ref="C1:F1"/>
    <mergeCell ref="I1:L1"/>
    <mergeCell ref="I2:L2"/>
    <mergeCell ref="E6:F6"/>
    <mergeCell ref="E7:F7"/>
    <mergeCell ref="E8:F8"/>
    <mergeCell ref="E9:F9"/>
    <mergeCell ref="E10:F10"/>
    <mergeCell ref="E11:F11"/>
    <mergeCell ref="E14:F14"/>
    <mergeCell ref="E15:F15"/>
    <mergeCell ref="E16:F16"/>
    <mergeCell ref="E17:F17"/>
    <mergeCell ref="E18:F18"/>
    <mergeCell ref="E19:F19"/>
    <mergeCell ref="E20:F20"/>
    <mergeCell ref="C24:D24"/>
    <mergeCell ref="E25:F25"/>
    <mergeCell ref="E26:F26"/>
    <mergeCell ref="E27:F27"/>
    <mergeCell ref="E28:F28"/>
    <mergeCell ref="E29:F29"/>
    <mergeCell ref="E30:F30"/>
    <mergeCell ref="E31:F31"/>
    <mergeCell ref="E33:F33"/>
    <mergeCell ref="E34:F34"/>
    <mergeCell ref="E35:F35"/>
    <mergeCell ref="E36:F36"/>
    <mergeCell ref="E37:F37"/>
    <mergeCell ref="E38:F38"/>
    <mergeCell ref="E39:F39"/>
    <mergeCell ref="C43:D43"/>
    <mergeCell ref="E44:F44"/>
    <mergeCell ref="E45:F45"/>
    <mergeCell ref="E46:F46"/>
    <mergeCell ref="E47:F47"/>
    <mergeCell ref="E48:F48"/>
    <mergeCell ref="E49:F49"/>
    <mergeCell ref="E52:F52"/>
    <mergeCell ref="E53:F53"/>
    <mergeCell ref="E54:F54"/>
    <mergeCell ref="E55:F55"/>
    <mergeCell ref="E56:F56"/>
    <mergeCell ref="E57:F57"/>
    <mergeCell ref="E58:F58"/>
    <mergeCell ref="C62:D62"/>
    <mergeCell ref="E63:F63"/>
    <mergeCell ref="E64:F64"/>
    <mergeCell ref="E65:F65"/>
    <mergeCell ref="E66:F66"/>
    <mergeCell ref="E67:F67"/>
    <mergeCell ref="E68:F68"/>
    <mergeCell ref="E71:F71"/>
    <mergeCell ref="E72:F72"/>
    <mergeCell ref="E73:F73"/>
    <mergeCell ref="E74:F74"/>
    <mergeCell ref="E75:F75"/>
    <mergeCell ref="E76:F76"/>
    <mergeCell ref="E77:F77"/>
    <mergeCell ref="C81:D81"/>
    <mergeCell ref="E82:F82"/>
    <mergeCell ref="E83:F83"/>
    <mergeCell ref="E84:F84"/>
    <mergeCell ref="E85:F85"/>
    <mergeCell ref="E86:F86"/>
    <mergeCell ref="E87:F87"/>
    <mergeCell ref="E90:F90"/>
    <mergeCell ref="E91:F91"/>
    <mergeCell ref="E92:F92"/>
    <mergeCell ref="E93:F93"/>
    <mergeCell ref="E94:F94"/>
    <mergeCell ref="E95:F95"/>
    <mergeCell ref="E96:F96"/>
    <mergeCell ref="C100:D100"/>
    <mergeCell ref="E101:F101"/>
    <mergeCell ref="E102:F102"/>
    <mergeCell ref="E103:F103"/>
    <mergeCell ref="E104:F104"/>
    <mergeCell ref="E105:F105"/>
    <mergeCell ref="E106:F106"/>
    <mergeCell ref="E109:F109"/>
    <mergeCell ref="E110:F110"/>
    <mergeCell ref="E111:F111"/>
    <mergeCell ref="E112:F112"/>
    <mergeCell ref="E113:F113"/>
    <mergeCell ref="E114:F114"/>
    <mergeCell ref="E115:F115"/>
    <mergeCell ref="C119:D119"/>
    <mergeCell ref="E120:F120"/>
    <mergeCell ref="E121:F121"/>
    <mergeCell ref="E122:F122"/>
    <mergeCell ref="E123:F123"/>
    <mergeCell ref="E124:F124"/>
    <mergeCell ref="E125:F125"/>
    <mergeCell ref="E128:F128"/>
    <mergeCell ref="E129:F129"/>
    <mergeCell ref="E130:F130"/>
    <mergeCell ref="E131:F131"/>
    <mergeCell ref="E132:F132"/>
    <mergeCell ref="E133:F133"/>
    <mergeCell ref="E134:F134"/>
    <mergeCell ref="C138:D138"/>
    <mergeCell ref="E139:F139"/>
    <mergeCell ref="E140:F140"/>
    <mergeCell ref="E141:F141"/>
    <mergeCell ref="E142:F142"/>
    <mergeCell ref="E143:F143"/>
    <mergeCell ref="E144:F144"/>
    <mergeCell ref="E145:F145"/>
    <mergeCell ref="E147:F147"/>
    <mergeCell ref="E148:F148"/>
    <mergeCell ref="E149:F149"/>
    <mergeCell ref="E150:F150"/>
    <mergeCell ref="E151:F151"/>
    <mergeCell ref="E152:F152"/>
    <mergeCell ref="E153:F153"/>
    <mergeCell ref="C157:D157"/>
    <mergeCell ref="E158:F158"/>
    <mergeCell ref="E159:F159"/>
    <mergeCell ref="E160:F160"/>
    <mergeCell ref="E161:F161"/>
    <mergeCell ref="E162:F162"/>
    <mergeCell ref="E163:F163"/>
    <mergeCell ref="E166:F166"/>
    <mergeCell ref="E167:F167"/>
    <mergeCell ref="E168:F168"/>
    <mergeCell ref="E169:F169"/>
    <mergeCell ref="E170:F170"/>
    <mergeCell ref="E171:F171"/>
    <mergeCell ref="E172:F172"/>
    <mergeCell ref="C176:D176"/>
    <mergeCell ref="E177:F177"/>
    <mergeCell ref="E178:F178"/>
    <mergeCell ref="E179:F179"/>
    <mergeCell ref="E180:F180"/>
    <mergeCell ref="E181:F181"/>
    <mergeCell ref="E182:F182"/>
    <mergeCell ref="E185:F185"/>
    <mergeCell ref="E186:F186"/>
    <mergeCell ref="E187:F187"/>
    <mergeCell ref="E188:F188"/>
    <mergeCell ref="E189:F189"/>
    <mergeCell ref="E190:F190"/>
    <mergeCell ref="E191:F191"/>
    <mergeCell ref="C195:D195"/>
    <mergeCell ref="C196:F196"/>
    <mergeCell ref="E198:F198"/>
    <mergeCell ref="E199:F199"/>
    <mergeCell ref="E200:F200"/>
    <mergeCell ref="E201:F201"/>
    <mergeCell ref="E202:F202"/>
    <mergeCell ref="E203:F203"/>
    <mergeCell ref="E206:F206"/>
    <mergeCell ref="E207:F207"/>
    <mergeCell ref="E208:F208"/>
    <mergeCell ref="E209:F209"/>
    <mergeCell ref="E210:F210"/>
    <mergeCell ref="E211:F211"/>
    <mergeCell ref="E212:F212"/>
    <mergeCell ref="C216:D216"/>
    <mergeCell ref="E217:F217"/>
    <mergeCell ref="E218:F218"/>
    <mergeCell ref="E219:F219"/>
    <mergeCell ref="E220:F220"/>
    <mergeCell ref="E221:F221"/>
    <mergeCell ref="E222:F222"/>
    <mergeCell ref="E223:F223"/>
    <mergeCell ref="E225:F225"/>
    <mergeCell ref="E226:F226"/>
    <mergeCell ref="E227:F227"/>
    <mergeCell ref="E228:F228"/>
    <mergeCell ref="E229:F229"/>
    <mergeCell ref="E230:F230"/>
    <mergeCell ref="E231:F231"/>
    <mergeCell ref="C235:D235"/>
    <mergeCell ref="E236:F236"/>
    <mergeCell ref="E237:F237"/>
    <mergeCell ref="E238:F238"/>
    <mergeCell ref="E239:F239"/>
    <mergeCell ref="E240:F240"/>
    <mergeCell ref="E241:F241"/>
    <mergeCell ref="E244:F244"/>
    <mergeCell ref="E245:F245"/>
    <mergeCell ref="E246:F246"/>
    <mergeCell ref="E247:F247"/>
    <mergeCell ref="E248:F248"/>
    <mergeCell ref="E249:F249"/>
    <mergeCell ref="E250:F250"/>
    <mergeCell ref="C254:D254"/>
    <mergeCell ref="E255:F255"/>
    <mergeCell ref="E256:F256"/>
    <mergeCell ref="E257:F257"/>
    <mergeCell ref="E258:F258"/>
    <mergeCell ref="E259:F259"/>
    <mergeCell ref="E260:F260"/>
    <mergeCell ref="E263:F263"/>
    <mergeCell ref="E264:F264"/>
    <mergeCell ref="E265:F265"/>
    <mergeCell ref="E266:F266"/>
    <mergeCell ref="E267:F267"/>
    <mergeCell ref="E268:F268"/>
    <mergeCell ref="E269:F269"/>
    <mergeCell ref="C273:D273"/>
    <mergeCell ref="E274:F274"/>
    <mergeCell ref="E275:F275"/>
    <mergeCell ref="E276:F276"/>
    <mergeCell ref="E277:F277"/>
    <mergeCell ref="E278:F278"/>
    <mergeCell ref="E279:F279"/>
    <mergeCell ref="E282:F282"/>
    <mergeCell ref="E283:F283"/>
    <mergeCell ref="E284:F284"/>
    <mergeCell ref="E285:F285"/>
    <mergeCell ref="E286:F286"/>
    <mergeCell ref="E287:F287"/>
    <mergeCell ref="E288:F288"/>
    <mergeCell ref="C292:D292"/>
    <mergeCell ref="E293:F293"/>
    <mergeCell ref="E294:F294"/>
    <mergeCell ref="E295:F295"/>
    <mergeCell ref="E296:F296"/>
    <mergeCell ref="E297:F297"/>
    <mergeCell ref="E298:F298"/>
    <mergeCell ref="E301:F301"/>
    <mergeCell ref="E302:F302"/>
    <mergeCell ref="E303:F303"/>
    <mergeCell ref="E304:F304"/>
    <mergeCell ref="E305:F305"/>
    <mergeCell ref="E306:F306"/>
    <mergeCell ref="E307:F307"/>
    <mergeCell ref="C311:D311"/>
    <mergeCell ref="E312:F312"/>
    <mergeCell ref="E313:F313"/>
    <mergeCell ref="E314:F314"/>
    <mergeCell ref="E315:F315"/>
    <mergeCell ref="E316:F316"/>
    <mergeCell ref="E317:F317"/>
    <mergeCell ref="E320:F320"/>
    <mergeCell ref="E321:F321"/>
    <mergeCell ref="E322:F322"/>
    <mergeCell ref="E323:F323"/>
    <mergeCell ref="E324:F324"/>
    <mergeCell ref="E325:F325"/>
    <mergeCell ref="E326:F326"/>
    <mergeCell ref="C330:D330"/>
    <mergeCell ref="E331:F331"/>
    <mergeCell ref="E332:F332"/>
    <mergeCell ref="E333:F333"/>
    <mergeCell ref="E334:F334"/>
    <mergeCell ref="E335:F335"/>
    <mergeCell ref="E336:F336"/>
    <mergeCell ref="E337:F337"/>
    <mergeCell ref="E339:F339"/>
    <mergeCell ref="E340:F340"/>
    <mergeCell ref="E341:F341"/>
    <mergeCell ref="E342:F342"/>
    <mergeCell ref="E343:F343"/>
    <mergeCell ref="E344:F344"/>
    <mergeCell ref="E345:F345"/>
    <mergeCell ref="C349:D349"/>
    <mergeCell ref="E350:F350"/>
    <mergeCell ref="E351:F351"/>
    <mergeCell ref="E352:F352"/>
    <mergeCell ref="E353:F353"/>
    <mergeCell ref="E354:F354"/>
    <mergeCell ref="E355:F355"/>
    <mergeCell ref="E358:F358"/>
    <mergeCell ref="E359:F359"/>
    <mergeCell ref="E360:F360"/>
    <mergeCell ref="E361:F361"/>
    <mergeCell ref="E362:F362"/>
    <mergeCell ref="E363:F363"/>
    <mergeCell ref="E364:F364"/>
    <mergeCell ref="C368:D368"/>
    <mergeCell ref="E369:F369"/>
    <mergeCell ref="E370:F370"/>
    <mergeCell ref="E371:F371"/>
    <mergeCell ref="E372:F372"/>
    <mergeCell ref="E373:F373"/>
    <mergeCell ref="E374:F374"/>
    <mergeCell ref="E377:F377"/>
    <mergeCell ref="E378:F378"/>
    <mergeCell ref="E379:F379"/>
    <mergeCell ref="E380:F380"/>
    <mergeCell ref="E381:F381"/>
    <mergeCell ref="E382:F382"/>
    <mergeCell ref="E383:F383"/>
    <mergeCell ref="C387:D387"/>
    <mergeCell ref="C388:F38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revision>1</cp:revision>
  <dcterms:created xsi:type="dcterms:W3CDTF">2022-05-16T14:23:56Z</dcterms:created>
  <dcterms:modified xsi:type="dcterms:W3CDTF">2023-12-10T09:44:09Z</dcterms:modified>
</cp:coreProperties>
</file>